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namedSheetViews/namedSheetView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sefZak\Desktop\Kumpo\"/>
    </mc:Choice>
  </mc:AlternateContent>
  <xr:revisionPtr revIDLastSave="0" documentId="13_ncr:1_{D9068FD0-37E3-4C1A-A4FD-4561239E47C5}" xr6:coauthVersionLast="47" xr6:coauthVersionMax="47" xr10:uidLastSave="{00000000-0000-0000-0000-000000000000}"/>
  <bookViews>
    <workbookView xWindow="-22680" yWindow="-21825" windowWidth="38640" windowHeight="21120" tabRatio="803" xr2:uid="{00000000-000D-0000-FFFF-FFFF00000000}"/>
  </bookViews>
  <sheets>
    <sheet name="úvodní list" sheetId="1" r:id="rId1"/>
    <sheet name="Skupiny vlastností" sheetId="3" r:id="rId2"/>
    <sheet name="Číselníky" sheetId="17" r:id="rId3"/>
    <sheet name="000 Stávající stav a staveniště" sheetId="15" r:id="rId4"/>
    <sheet name="100 Objekty pozem. komunikací" sheetId="4" r:id="rId5"/>
    <sheet name="200 Mostní objekty a zdi" sheetId="5" r:id="rId6"/>
    <sheet name="300 Vodohospodářské objekty" sheetId="6" r:id="rId7"/>
    <sheet name="400 Elektro a sdělovací objekty" sheetId="7" r:id="rId8"/>
    <sheet name="500 Objekty trubních vedení" sheetId="8" r:id="rId9"/>
    <sheet name="600 Podzemní objekty" sheetId="9" r:id="rId10"/>
    <sheet name="700 Objekty pozemních staveb" sheetId="19" r:id="rId11"/>
    <sheet name="800 Objekty úpravy území" sheetId="22" r:id="rId12"/>
    <sheet name="Objekty 660,700,800,900" sheetId="10" r:id="rId13"/>
    <sheet name="Technologická část" sheetId="14" r:id="rId14"/>
  </sheets>
  <definedNames>
    <definedName name="_xlnm._FilterDatabase" localSheetId="2" hidden="1">Číselníky!$B$4:$G$4</definedName>
    <definedName name="_xlnm.Print_Area" localSheetId="5">'200 Mostní objekty a zdi'!$A$1:$V$70</definedName>
    <definedName name="_xlnm.Print_Area" localSheetId="6">'300 Vodohospodářské objekty'!$A$1:$V$28</definedName>
    <definedName name="_xlnm.Print_Area" localSheetId="8">'500 Objekty trubních vedení'!$A$1:$V$14</definedName>
    <definedName name="_xlnm.Print_Area" localSheetId="9">'600 Podzemní objekty'!$A$1:$V$44</definedName>
    <definedName name="_xlnm.Print_Area" localSheetId="10">'700 Objekty pozemních staveb'!$A$1:$R$175</definedName>
    <definedName name="_xlnm.Print_Area" localSheetId="2">Číselníky!$A$1:$H$51</definedName>
    <definedName name="_xlnm.Print_Area" localSheetId="12">'Objekty 660,700,800,900'!$A$1:$F$23</definedName>
    <definedName name="_xlnm.Print_Area" localSheetId="1">'Skupiny vlastností'!$A$1:$K$196</definedName>
    <definedName name="_xlnm.Print_Area" localSheetId="13">'Technologická část'!$A$1:$V$25</definedName>
    <definedName name="_xlnm.Print_Area" localSheetId="0">'úvodní list'!$A$1:$H$40</definedName>
    <definedName name="Z_00561EA5_3DD2_4503_8B25_07450EBB6906_.wvu.PrintArea" localSheetId="8" hidden="1">'500 Objekty trubních vedení'!$A$1:$T$14</definedName>
    <definedName name="Z_00561EA5_3DD2_4503_8B25_07450EBB6906_.wvu.PrintArea" localSheetId="12" hidden="1">'Objekty 660,700,800,900'!$A$1:$I$2</definedName>
    <definedName name="Z_00561EA5_3DD2_4503_8B25_07450EBB6906_.wvu.PrintArea" localSheetId="1" hidden="1">'Skupiny vlastností'!$A$1:$I$196</definedName>
    <definedName name="Z_00561EA5_3DD2_4503_8B25_07450EBB6906_.wvu.PrintArea" localSheetId="13" hidden="1">'Technologická část'!$A$1:$F$3</definedName>
    <definedName name="Z_00561EA5_3DD2_4503_8B25_07450EBB6906_.wvu.PrintArea" localSheetId="0" hidden="1">'úvodní list'!$A$1:$I$40</definedName>
    <definedName name="Z_07C986F7_8BB9_4902_B7A3_F84A11CBEFB5_.wvu.PrintArea" localSheetId="8" hidden="1">'500 Objekty trubních vedení'!$A$1:$V$14</definedName>
    <definedName name="Z_07C986F7_8BB9_4902_B7A3_F84A11CBEFB5_.wvu.PrintArea" localSheetId="12" hidden="1">'Objekty 660,700,800,900'!$A$1:$I$11</definedName>
    <definedName name="Z_07C986F7_8BB9_4902_B7A3_F84A11CBEFB5_.wvu.PrintArea" localSheetId="1" hidden="1">'Skupiny vlastností'!$A$1:$K$196</definedName>
    <definedName name="Z_07C986F7_8BB9_4902_B7A3_F84A11CBEFB5_.wvu.PrintArea" localSheetId="13" hidden="1">'Technologická část'!$A$1:$F$26</definedName>
    <definedName name="Z_07C986F7_8BB9_4902_B7A3_F84A11CBEFB5_.wvu.PrintArea" localSheetId="0" hidden="1">'úvodní list'!$A$1:$I$40</definedName>
    <definedName name="Z_0B982376_3B27_4F96_BAB5_0BEABC449695_.wvu.PrintArea" localSheetId="8" hidden="1">'500 Objekty trubních vedení'!$A$1:$T$14</definedName>
    <definedName name="Z_0B982376_3B27_4F96_BAB5_0BEABC449695_.wvu.PrintArea" localSheetId="12" hidden="1">'Objekty 660,700,800,900'!$A$1:$I$11</definedName>
    <definedName name="Z_0B982376_3B27_4F96_BAB5_0BEABC449695_.wvu.PrintArea" localSheetId="13" hidden="1">'Technologická část'!$A$1:$F$26</definedName>
    <definedName name="Z_0B982376_3B27_4F96_BAB5_0BEABC449695_.wvu.PrintArea" localSheetId="0" hidden="1">'úvodní list'!$A$1:$I$40</definedName>
    <definedName name="Z_0C86C7F8_57F7_404D_86E0_342A7907E28D_.wvu.PrintArea" localSheetId="8" hidden="1">'500 Objekty trubních vedení'!$A$1:$T$14</definedName>
    <definedName name="Z_0C86C7F8_57F7_404D_86E0_342A7907E28D_.wvu.PrintArea" localSheetId="12" hidden="1">'Objekty 660,700,800,900'!$A$1:$I$11</definedName>
    <definedName name="Z_0C86C7F8_57F7_404D_86E0_342A7907E28D_.wvu.PrintArea" localSheetId="13" hidden="1">'Technologická část'!$A$1:$F$26</definedName>
    <definedName name="Z_0C86C7F8_57F7_404D_86E0_342A7907E28D_.wvu.PrintArea" localSheetId="0" hidden="1">'úvodní list'!$A$1:$I$40</definedName>
    <definedName name="Z_61E27717_2BF5_45F7_9E5B_A95857D7D2C0_.wvu.PrintArea" localSheetId="8" hidden="1">'500 Objekty trubních vedení'!$A$1:$T$14</definedName>
    <definedName name="Z_61E27717_2BF5_45F7_9E5B_A95857D7D2C0_.wvu.PrintArea" localSheetId="9" hidden="1">'600 Podzemní objekty'!$A$1:$T$44</definedName>
    <definedName name="Z_61E27717_2BF5_45F7_9E5B_A95857D7D2C0_.wvu.PrintArea" localSheetId="12" hidden="1">'Objekty 660,700,800,900'!$A$1:$I$11</definedName>
    <definedName name="Z_61E27717_2BF5_45F7_9E5B_A95857D7D2C0_.wvu.PrintArea" localSheetId="13" hidden="1">'Technologická část'!$A$1:$F$26</definedName>
    <definedName name="Z_61E27717_2BF5_45F7_9E5B_A95857D7D2C0_.wvu.PrintArea" localSheetId="0" hidden="1">'úvodní list'!$A$1:$I$40</definedName>
    <definedName name="Z_78ADCE02_4160_4D50_8D3E_D417AAEEB812_.wvu.PrintArea" localSheetId="8" hidden="1">'500 Objekty trubních vedení'!$A$1:$V$14</definedName>
    <definedName name="Z_78ADCE02_4160_4D50_8D3E_D417AAEEB812_.wvu.PrintArea" localSheetId="12" hidden="1">'Objekty 660,700,800,900'!$A$1:$I$11</definedName>
    <definedName name="Z_78ADCE02_4160_4D50_8D3E_D417AAEEB812_.wvu.PrintArea" localSheetId="1" hidden="1">'Skupiny vlastností'!$A$1:$K$196</definedName>
    <definedName name="Z_78ADCE02_4160_4D50_8D3E_D417AAEEB812_.wvu.PrintArea" localSheetId="13" hidden="1">'Technologická část'!$A$1:$F$26</definedName>
    <definedName name="Z_78ADCE02_4160_4D50_8D3E_D417AAEEB812_.wvu.PrintArea" localSheetId="0" hidden="1">'úvodní list'!$A$1:$I$40</definedName>
    <definedName name="Z_840802B4_1F6F_44C6_9764_1F39D94EBBA6_.wvu.PrintArea" localSheetId="8" hidden="1">'500 Objekty trubních vedení'!$A$1:$V$14</definedName>
    <definedName name="Z_840802B4_1F6F_44C6_9764_1F39D94EBBA6_.wvu.PrintArea" localSheetId="12" hidden="1">'Objekty 660,700,800,900'!$A$1:$I$11</definedName>
    <definedName name="Z_840802B4_1F6F_44C6_9764_1F39D94EBBA6_.wvu.PrintArea" localSheetId="1" hidden="1">'Skupiny vlastností'!$A$1:$K$196</definedName>
    <definedName name="Z_840802B4_1F6F_44C6_9764_1F39D94EBBA6_.wvu.PrintArea" localSheetId="13" hidden="1">'Technologická část'!$A$1:$F$26</definedName>
    <definedName name="Z_840802B4_1F6F_44C6_9764_1F39D94EBBA6_.wvu.PrintArea" localSheetId="0" hidden="1">'úvodní list'!$A$1:$I$40</definedName>
    <definedName name="Z_A1EC23F7_DCEE_4EEF_9544_C148F7F5160B_.wvu.PrintArea" localSheetId="8" hidden="1">'500 Objekty trubních vedení'!$A$1:$T$14</definedName>
    <definedName name="Z_A1EC23F7_DCEE_4EEF_9544_C148F7F5160B_.wvu.PrintArea" localSheetId="12" hidden="1">'Objekty 660,700,800,900'!$A$1:$I$11</definedName>
    <definedName name="Z_A1EC23F7_DCEE_4EEF_9544_C148F7F5160B_.wvu.PrintArea" localSheetId="13" hidden="1">'Technologická část'!$A$1:$F$26</definedName>
    <definedName name="Z_A1EC23F7_DCEE_4EEF_9544_C148F7F5160B_.wvu.PrintArea" localSheetId="0" hidden="1">'úvodní list'!$A$1:$I$40</definedName>
  </definedNames>
  <calcPr calcId="191028"/>
  <customWorkbookViews>
    <customWorkbookView name="Fulka Zdeněk - Personal View" guid="{0B982376-3B27-4F96-BAB5-0BEABC449695}" mergeInterval="0" personalView="1" maximized="1" xWindow="-8" yWindow="-8" windowWidth="1936" windowHeight="1056" tabRatio="827" activeSheetId="5"/>
    <customWorkbookView name="hotline – osobní zobrazení" guid="{00561EA5-3DD2-4503-8B25-07450EBB6906}" mergeInterval="0" personalView="1" maximized="1" xWindow="-9" yWindow="-9" windowWidth="1938" windowHeight="1050" tabRatio="799" activeSheetId="1"/>
    <customWorkbookView name="-- – osobní zobrazení" guid="{0C86C7F8-57F7-404D-86E0-342A7907E28D}" mergeInterval="0" personalView="1" maximized="1" xWindow="-8" yWindow="-8" windowWidth="1936" windowHeight="1056" tabRatio="799" activeSheetId="4"/>
    <customWorkbookView name="Lenka Janáčková – osobní zobrazení" guid="{61E27717-2BF5-45F7-9E5B-A95857D7D2C0}" mergeInterval="0" personalView="1" maximized="1" windowWidth="1916" windowHeight="854" tabRatio="799" activeSheetId="1"/>
    <customWorkbookView name="Fulka Zdeněk – osobní zobrazení" guid="{07C986F7-8BB9-4902-B7A3-F84A11CBEFB5}" mergeInterval="0" personalView="1" maximized="1" xWindow="-8" yWindow="-8" windowWidth="2576" windowHeight="1416" tabRatio="799" activeSheetId="10"/>
    <customWorkbookView name="Lukas Kutil – osobní zobrazení" guid="{78ADCE02-4160-4D50-8D3E-D417AAEEB812}" mergeInterval="0" personalView="1" maximized="1" xWindow="-11" yWindow="-11" windowWidth="3862" windowHeight="2122" tabRatio="799" activeSheetId="15"/>
    <customWorkbookView name="Kratky Martin – osobní zobrazení" guid="{A1EC23F7-DCEE-4EEF-9544-C148F7F5160B}" mergeInterval="0" personalView="1" windowWidth="960" windowHeight="1040" tabRatio="827" activeSheetId="9"/>
    <customWorkbookView name="Skanska – osobní zobrazení" guid="{840802B4-1F6F-44C6-9764-1F39D94EBBA6}" mergeInterval="0" personalView="1" maximized="1" xWindow="-9" yWindow="-9" windowWidth="1938" windowHeight="1048" tabRatio="799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5" l="1"/>
  <c r="O66" i="5"/>
  <c r="O5" i="15"/>
  <c r="O6" i="15"/>
  <c r="O7" i="15"/>
  <c r="O8" i="15"/>
  <c r="O9" i="15"/>
  <c r="O10" i="15"/>
  <c r="O11" i="15"/>
  <c r="O12" i="15"/>
  <c r="O13" i="15"/>
  <c r="O4" i="15"/>
  <c r="O8" i="14" l="1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7" i="14"/>
  <c r="O5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4" i="22"/>
  <c r="O168" i="19"/>
  <c r="O169" i="19"/>
  <c r="O170" i="19"/>
  <c r="O171" i="19"/>
  <c r="O172" i="19"/>
  <c r="O173" i="19"/>
  <c r="O174" i="19"/>
  <c r="O175" i="19"/>
  <c r="O167" i="19"/>
  <c r="O162" i="19"/>
  <c r="O163" i="19"/>
  <c r="O164" i="19"/>
  <c r="O165" i="19"/>
  <c r="O161" i="19"/>
  <c r="O146" i="19"/>
  <c r="O147" i="19"/>
  <c r="O148" i="19"/>
  <c r="O149" i="19"/>
  <c r="O150" i="19"/>
  <c r="O151" i="19"/>
  <c r="O152" i="19"/>
  <c r="O153" i="19"/>
  <c r="O154" i="19"/>
  <c r="O155" i="19"/>
  <c r="O156" i="19"/>
  <c r="O157" i="19"/>
  <c r="O158" i="19"/>
  <c r="O159" i="19"/>
  <c r="O145" i="19"/>
  <c r="O140" i="19"/>
  <c r="O141" i="19"/>
  <c r="O142" i="19"/>
  <c r="O143" i="19"/>
  <c r="O139" i="19"/>
  <c r="O135" i="19"/>
  <c r="O136" i="19"/>
  <c r="O137" i="19"/>
  <c r="O134" i="19"/>
  <c r="O119" i="19"/>
  <c r="O120" i="19"/>
  <c r="O121" i="19"/>
  <c r="O122" i="19"/>
  <c r="O123" i="19"/>
  <c r="O124" i="19"/>
  <c r="O125" i="19"/>
  <c r="O126" i="19"/>
  <c r="O127" i="19"/>
  <c r="O128" i="19"/>
  <c r="O129" i="19"/>
  <c r="O130" i="19"/>
  <c r="O131" i="19"/>
  <c r="O118" i="19"/>
  <c r="O114" i="19"/>
  <c r="O115" i="19"/>
  <c r="O116" i="19"/>
  <c r="O113" i="19"/>
  <c r="O111" i="19"/>
  <c r="O110" i="19"/>
  <c r="O103" i="19"/>
  <c r="O104" i="19"/>
  <c r="O105" i="19"/>
  <c r="O106" i="19"/>
  <c r="O107" i="19"/>
  <c r="O108" i="19"/>
  <c r="O102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99" i="19"/>
  <c r="O100" i="19"/>
  <c r="O85" i="19"/>
  <c r="O80" i="19"/>
  <c r="O81" i="19"/>
  <c r="O82" i="19"/>
  <c r="O83" i="19"/>
  <c r="O79" i="19"/>
  <c r="O75" i="19"/>
  <c r="O76" i="19"/>
  <c r="O77" i="19"/>
  <c r="O74" i="19"/>
  <c r="O66" i="19"/>
  <c r="O67" i="19"/>
  <c r="O68" i="19"/>
  <c r="O69" i="19"/>
  <c r="O70" i="19"/>
  <c r="O71" i="19"/>
  <c r="O72" i="19"/>
  <c r="O65" i="19"/>
  <c r="O57" i="19"/>
  <c r="O58" i="19"/>
  <c r="O59" i="19"/>
  <c r="O60" i="19"/>
  <c r="O61" i="19"/>
  <c r="O62" i="19"/>
  <c r="O63" i="19"/>
  <c r="O56" i="19"/>
  <c r="O49" i="19"/>
  <c r="O50" i="19"/>
  <c r="O51" i="19"/>
  <c r="O52" i="19"/>
  <c r="O53" i="19"/>
  <c r="O54" i="19"/>
  <c r="O48" i="19"/>
  <c r="O43" i="19"/>
  <c r="O44" i="19"/>
  <c r="O45" i="19"/>
  <c r="O46" i="19"/>
  <c r="O42" i="19"/>
  <c r="O40" i="19"/>
  <c r="O39" i="19"/>
  <c r="O35" i="19"/>
  <c r="O36" i="19"/>
  <c r="O37" i="19"/>
  <c r="O34" i="19"/>
  <c r="O26" i="19"/>
  <c r="O27" i="19"/>
  <c r="O28" i="19"/>
  <c r="O29" i="19"/>
  <c r="O30" i="19"/>
  <c r="O31" i="19"/>
  <c r="O32" i="19"/>
  <c r="O25" i="19"/>
  <c r="O15" i="19"/>
  <c r="O16" i="19"/>
  <c r="O17" i="19"/>
  <c r="O18" i="19"/>
  <c r="O19" i="19"/>
  <c r="O20" i="19"/>
  <c r="O21" i="19"/>
  <c r="O22" i="19"/>
  <c r="O23" i="19"/>
  <c r="O14" i="19"/>
  <c r="O8" i="19"/>
  <c r="O9" i="19"/>
  <c r="O10" i="19"/>
  <c r="O11" i="19"/>
  <c r="O12" i="19"/>
  <c r="O7" i="19"/>
  <c r="O38" i="9"/>
  <c r="O29" i="9"/>
  <c r="O30" i="9"/>
  <c r="O31" i="9"/>
  <c r="O32" i="9"/>
  <c r="O33" i="9"/>
  <c r="O34" i="9"/>
  <c r="O35" i="9"/>
  <c r="O36" i="9"/>
  <c r="O28" i="9"/>
  <c r="O22" i="9"/>
  <c r="O23" i="9"/>
  <c r="O24" i="9"/>
  <c r="O25" i="9"/>
  <c r="O26" i="9"/>
  <c r="O21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4" i="9"/>
  <c r="O10" i="8"/>
  <c r="O11" i="8"/>
  <c r="O12" i="8"/>
  <c r="O13" i="8"/>
  <c r="O9" i="8"/>
  <c r="O6" i="8"/>
  <c r="O12" i="7"/>
  <c r="O13" i="7"/>
  <c r="O14" i="7"/>
  <c r="O15" i="7"/>
  <c r="O16" i="7"/>
  <c r="O17" i="7"/>
  <c r="O11" i="7"/>
  <c r="O8" i="7"/>
  <c r="O20" i="6"/>
  <c r="O21" i="6"/>
  <c r="O22" i="6"/>
  <c r="O23" i="6"/>
  <c r="O24" i="6"/>
  <c r="O25" i="6"/>
  <c r="O26" i="6"/>
  <c r="O27" i="6"/>
  <c r="O19" i="6"/>
  <c r="O16" i="6"/>
  <c r="O14" i="6"/>
  <c r="O11" i="6"/>
  <c r="O5" i="6"/>
  <c r="O6" i="6"/>
  <c r="O7" i="6"/>
  <c r="O8" i="6"/>
  <c r="O4" i="6"/>
  <c r="O56" i="5"/>
  <c r="O57" i="5"/>
  <c r="O58" i="5"/>
  <c r="O59" i="5"/>
  <c r="O60" i="5"/>
  <c r="O63" i="5"/>
  <c r="O65" i="5"/>
  <c r="O67" i="5"/>
  <c r="O68" i="5"/>
  <c r="O69" i="5"/>
  <c r="O70" i="5"/>
  <c r="O5" i="5"/>
  <c r="O6" i="5"/>
  <c r="O7" i="5"/>
  <c r="O15" i="5"/>
  <c r="O16" i="5"/>
  <c r="O17" i="5"/>
  <c r="O18" i="5"/>
  <c r="O19" i="5"/>
  <c r="O20" i="5"/>
  <c r="O21" i="5"/>
  <c r="O22" i="5"/>
  <c r="O24" i="5"/>
  <c r="O25" i="5"/>
  <c r="O26" i="5"/>
  <c r="O27" i="5"/>
  <c r="O28" i="5"/>
  <c r="O29" i="5"/>
  <c r="O30" i="5"/>
  <c r="O31" i="5"/>
  <c r="O10" i="5"/>
  <c r="O11" i="5"/>
  <c r="O32" i="5"/>
  <c r="O1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4" i="5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9" i="4"/>
  <c r="O10" i="4"/>
  <c r="O11" i="4"/>
  <c r="O12" i="4"/>
  <c r="O13" i="4"/>
  <c r="O14" i="4"/>
  <c r="O15" i="4"/>
  <c r="O16" i="4"/>
  <c r="O17" i="4"/>
  <c r="O18" i="4"/>
  <c r="O8" i="4"/>
  <c r="O7" i="4"/>
  <c r="O5" i="4"/>
  <c r="O6" i="4"/>
  <c r="O4" i="4"/>
  <c r="H8" i="5" l="1"/>
  <c r="I8" i="5"/>
  <c r="J8" i="5"/>
  <c r="K8" i="5"/>
  <c r="L8" i="5"/>
  <c r="N8" i="5"/>
  <c r="P8" i="5"/>
  <c r="Q8" i="5"/>
  <c r="S8" i="5"/>
  <c r="T8" i="5"/>
  <c r="U8" i="5"/>
  <c r="V8" i="5"/>
  <c r="H9" i="5"/>
  <c r="I9" i="5"/>
  <c r="J9" i="5"/>
  <c r="K9" i="5"/>
  <c r="L9" i="5"/>
  <c r="N9" i="5"/>
  <c r="P9" i="5"/>
  <c r="Q9" i="5"/>
  <c r="S9" i="5"/>
  <c r="T9" i="5"/>
  <c r="U9" i="5"/>
  <c r="V9" i="5"/>
  <c r="H13" i="5"/>
  <c r="J13" i="5"/>
  <c r="K13" i="5"/>
  <c r="L13" i="5"/>
  <c r="N13" i="5"/>
  <c r="P13" i="5"/>
  <c r="Q13" i="5"/>
  <c r="S13" i="5"/>
  <c r="T13" i="5"/>
  <c r="U13" i="5"/>
  <c r="V13" i="5"/>
  <c r="H14" i="5"/>
  <c r="I14" i="5"/>
  <c r="J14" i="5"/>
  <c r="K14" i="5"/>
  <c r="L14" i="5"/>
  <c r="N14" i="5"/>
  <c r="P14" i="5"/>
  <c r="Q14" i="5"/>
  <c r="S14" i="5"/>
  <c r="T14" i="5"/>
  <c r="U14" i="5"/>
  <c r="V14" i="5"/>
  <c r="O14" i="5" l="1"/>
  <c r="O13" i="5"/>
  <c r="O9" i="5"/>
  <c r="O8" i="5"/>
  <c r="P23" i="5"/>
  <c r="Q23" i="5"/>
  <c r="T23" i="5"/>
  <c r="U23" i="5"/>
  <c r="V23" i="5"/>
  <c r="H23" i="5"/>
  <c r="I23" i="5"/>
  <c r="J23" i="5"/>
  <c r="K23" i="5"/>
  <c r="L23" i="5"/>
  <c r="N23" i="5"/>
  <c r="C23" i="5"/>
  <c r="D23" i="5"/>
  <c r="E23" i="5"/>
  <c r="B50" i="5"/>
  <c r="C50" i="5"/>
  <c r="D50" i="5"/>
  <c r="E50" i="5"/>
  <c r="F50" i="5"/>
  <c r="B55" i="5"/>
  <c r="C55" i="5"/>
  <c r="D55" i="5"/>
  <c r="E55" i="5"/>
  <c r="B54" i="5"/>
  <c r="C54" i="5"/>
  <c r="D54" i="5"/>
  <c r="E54" i="5"/>
  <c r="B52" i="5"/>
  <c r="C52" i="5"/>
  <c r="D52" i="5"/>
  <c r="E52" i="5"/>
  <c r="B53" i="5"/>
  <c r="C53" i="5"/>
  <c r="D53" i="5"/>
  <c r="E53" i="5"/>
  <c r="E51" i="5"/>
  <c r="D51" i="5"/>
  <c r="C51" i="5"/>
  <c r="B51" i="5"/>
  <c r="B62" i="5"/>
  <c r="C62" i="5"/>
  <c r="D62" i="5"/>
  <c r="E62" i="5"/>
  <c r="B61" i="5"/>
  <c r="C61" i="5"/>
  <c r="D61" i="5"/>
  <c r="E61" i="5"/>
  <c r="I64" i="5"/>
  <c r="F23" i="5"/>
  <c r="A1" i="4"/>
  <c r="F14" i="5"/>
  <c r="D64" i="5"/>
  <c r="D14" i="5"/>
  <c r="D13" i="5"/>
  <c r="D9" i="5"/>
  <c r="D8" i="5"/>
  <c r="U64" i="5"/>
  <c r="U62" i="5"/>
  <c r="U61" i="5"/>
  <c r="U55" i="5"/>
  <c r="U54" i="5"/>
  <c r="F55" i="5"/>
  <c r="F54" i="5"/>
  <c r="O23" i="5" l="1"/>
  <c r="F52" i="5"/>
  <c r="F53" i="5"/>
  <c r="B64" i="5"/>
  <c r="C64" i="5"/>
  <c r="E64" i="5"/>
  <c r="F64" i="5"/>
  <c r="H64" i="5"/>
  <c r="J64" i="5"/>
  <c r="K64" i="5"/>
  <c r="L64" i="5"/>
  <c r="N64" i="5"/>
  <c r="P64" i="5"/>
  <c r="Q64" i="5"/>
  <c r="S64" i="5"/>
  <c r="T64" i="5"/>
  <c r="V64" i="5"/>
  <c r="B14" i="5"/>
  <c r="C14" i="5"/>
  <c r="E14" i="5"/>
  <c r="B8" i="5"/>
  <c r="C8" i="5"/>
  <c r="E8" i="5"/>
  <c r="F8" i="5"/>
  <c r="F13" i="5"/>
  <c r="B9" i="5"/>
  <c r="C9" i="5"/>
  <c r="E9" i="5"/>
  <c r="F9" i="5"/>
  <c r="B13" i="5"/>
  <c r="C13" i="5"/>
  <c r="E13" i="5"/>
  <c r="F51" i="5"/>
  <c r="H62" i="5"/>
  <c r="I62" i="5"/>
  <c r="J62" i="5"/>
  <c r="K62" i="5"/>
  <c r="L62" i="5"/>
  <c r="N62" i="5"/>
  <c r="P62" i="5"/>
  <c r="Q62" i="5"/>
  <c r="S62" i="5"/>
  <c r="T62" i="5"/>
  <c r="V62" i="5"/>
  <c r="F62" i="5"/>
  <c r="H61" i="5"/>
  <c r="I61" i="5"/>
  <c r="J61" i="5"/>
  <c r="K61" i="5"/>
  <c r="L61" i="5"/>
  <c r="N61" i="5"/>
  <c r="P61" i="5"/>
  <c r="Q61" i="5"/>
  <c r="S61" i="5"/>
  <c r="T61" i="5"/>
  <c r="V61" i="5"/>
  <c r="F61" i="5"/>
  <c r="H54" i="5"/>
  <c r="I54" i="5"/>
  <c r="J54" i="5"/>
  <c r="K54" i="5"/>
  <c r="L54" i="5"/>
  <c r="N54" i="5"/>
  <c r="P54" i="5"/>
  <c r="Q54" i="5"/>
  <c r="S54" i="5"/>
  <c r="T54" i="5"/>
  <c r="V54" i="5"/>
  <c r="H55" i="5"/>
  <c r="I55" i="5"/>
  <c r="J55" i="5"/>
  <c r="K55" i="5"/>
  <c r="L55" i="5"/>
  <c r="N55" i="5"/>
  <c r="P55" i="5"/>
  <c r="Q55" i="5"/>
  <c r="S55" i="5"/>
  <c r="T55" i="5"/>
  <c r="V55" i="5"/>
  <c r="O55" i="5" l="1"/>
  <c r="O54" i="5"/>
  <c r="O61" i="5"/>
  <c r="O62" i="5"/>
  <c r="O64" i="5"/>
  <c r="A1" i="17" l="1"/>
  <c r="T10" i="14"/>
  <c r="S9" i="14"/>
  <c r="S10" i="14" l="1"/>
  <c r="S11" i="14" l="1"/>
  <c r="S12" i="14" l="1"/>
  <c r="S13" i="14" l="1"/>
  <c r="S14" i="14" l="1"/>
  <c r="S15" i="14" l="1"/>
  <c r="S16" i="14" l="1"/>
  <c r="S17" i="14" l="1"/>
  <c r="S18" i="14" l="1"/>
  <c r="S19" i="14" l="1"/>
  <c r="S20" i="14" l="1"/>
  <c r="S21" i="14" l="1"/>
  <c r="S22" i="14" l="1"/>
  <c r="S23" i="14" l="1"/>
  <c r="A1" i="3"/>
  <c r="S24" i="14" l="1"/>
  <c r="A1" i="9" l="1"/>
  <c r="A1" i="5" l="1"/>
  <c r="A1" i="14" l="1"/>
  <c r="A1" i="8" l="1"/>
  <c r="A1" i="7"/>
  <c r="A1" i="6"/>
</calcChain>
</file>

<file path=xl/sharedStrings.xml><?xml version="1.0" encoding="utf-8"?>
<sst xmlns="http://schemas.openxmlformats.org/spreadsheetml/2006/main" count="6100" uniqueCount="863">
  <si>
    <t xml:space="preserve">Verze 6.1 </t>
  </si>
  <si>
    <t>Příloha č. 1</t>
  </si>
  <si>
    <t xml:space="preserve">Datový standard </t>
  </si>
  <si>
    <t xml:space="preserve"> pro silniční stavby</t>
  </si>
  <si>
    <t>DUR, DSP, PDPS, RDS, DSPS</t>
  </si>
  <si>
    <t>Zpracoval:</t>
  </si>
  <si>
    <t>tým SFDI pro Datový standard</t>
  </si>
  <si>
    <r>
      <t xml:space="preserve">jmenovaný </t>
    </r>
    <r>
      <rPr>
        <b/>
        <sz val="11"/>
        <color theme="1"/>
        <rFont val="Arial"/>
        <family val="2"/>
        <charset val="238"/>
      </rPr>
      <t>Zbyňkem Hořelicou</t>
    </r>
    <r>
      <rPr>
        <sz val="11"/>
        <color theme="1"/>
        <rFont val="Arial"/>
        <family val="2"/>
        <charset val="238"/>
      </rPr>
      <t>, ředitelem SFDI,</t>
    </r>
  </si>
  <si>
    <r>
      <t xml:space="preserve">koordinovaný </t>
    </r>
    <r>
      <rPr>
        <b/>
        <sz val="11"/>
        <color theme="1"/>
        <rFont val="Arial"/>
        <family val="2"/>
        <charset val="238"/>
      </rPr>
      <t>Milanem Dontem</t>
    </r>
    <r>
      <rPr>
        <sz val="11"/>
        <color theme="1"/>
        <rFont val="Arial"/>
        <family val="2"/>
        <charset val="238"/>
      </rPr>
      <t>, ředitelem Odboru kanceláře ředitele SFDI</t>
    </r>
  </si>
  <si>
    <r>
      <rPr>
        <sz val="11"/>
        <color theme="1"/>
        <rFont val="Arial"/>
        <family val="2"/>
        <charset val="238"/>
      </rPr>
      <t xml:space="preserve">vedený </t>
    </r>
    <r>
      <rPr>
        <b/>
        <sz val="11"/>
        <color theme="1"/>
        <rFont val="Arial"/>
        <family val="2"/>
        <charset val="238"/>
      </rPr>
      <t>Josefem Žáemk,</t>
    </r>
    <r>
      <rPr>
        <sz val="11"/>
        <color theme="1"/>
        <rFont val="Arial"/>
        <family val="2"/>
        <charset val="238"/>
      </rPr>
      <t xml:space="preserve"> ve spolupráci s </t>
    </r>
    <r>
      <rPr>
        <b/>
        <sz val="11"/>
        <color theme="1"/>
        <rFont val="Arial"/>
        <family val="2"/>
        <charset val="238"/>
      </rPr>
      <t>Martin Krátký, Ondřej Kafka, Zdeněk Fulka, Jan Löffelmann,  Jan Floriánek, Lukáš Kutil, Pavel Vlasák, David Novák, Dušan Čižmár, Martin Stránský, Richard Lužný, Jana Kumpoštová</t>
    </r>
  </si>
  <si>
    <t xml:space="preserve">a dále ve spolupráci s Ministerstvem dopravy, </t>
  </si>
  <si>
    <t>Ředitelstvím silnic a dálnic ČR,</t>
  </si>
  <si>
    <t>Správou železnic, státní organizací,</t>
  </si>
  <si>
    <t>Ředitelstvím vodních cest ČR.</t>
  </si>
  <si>
    <t>Datum:</t>
  </si>
  <si>
    <t>01/2025</t>
  </si>
  <si>
    <t>© SFDI</t>
  </si>
  <si>
    <t>Název skupiny vlastností "CZ_XX"</t>
  </si>
  <si>
    <t>Název / označení vlastnosti</t>
  </si>
  <si>
    <t>Datový typ</t>
  </si>
  <si>
    <t>Jednotka</t>
  </si>
  <si>
    <t>Příklady hodnot</t>
  </si>
  <si>
    <t>IFC Třída</t>
  </si>
  <si>
    <t>Definovaný typ</t>
  </si>
  <si>
    <t>DPS</t>
  </si>
  <si>
    <t>PDPS</t>
  </si>
  <si>
    <t>RDS</t>
  </si>
  <si>
    <t>RDS/DSPS</t>
  </si>
  <si>
    <t>E1</t>
  </si>
  <si>
    <t>Datum zahájení prací</t>
  </si>
  <si>
    <t>Date</t>
  </si>
  <si>
    <t>[-]</t>
  </si>
  <si>
    <t>Podle ISO8601</t>
  </si>
  <si>
    <t>IfcPropertySingleValue</t>
  </si>
  <si>
    <t>IfcDateTime</t>
  </si>
  <si>
    <t>x</t>
  </si>
  <si>
    <t>Datum dokončení</t>
  </si>
  <si>
    <t>Doba trvání</t>
  </si>
  <si>
    <t>String</t>
  </si>
  <si>
    <t xml:space="preserve">PnYnMnDTnHnMnS </t>
  </si>
  <si>
    <t>IfcDuration</t>
  </si>
  <si>
    <t>Datum uvedení do provozu</t>
  </si>
  <si>
    <t>Stavební postup / etapa výstavby</t>
  </si>
  <si>
    <t>S1, S22</t>
  </si>
  <si>
    <t>IfcLabel</t>
  </si>
  <si>
    <t>Z1</t>
  </si>
  <si>
    <t>Textura / barva</t>
  </si>
  <si>
    <t>200;90;20  (RGB dle SPI a SGI ŘSD)</t>
  </si>
  <si>
    <t>Skupina přesnosti</t>
  </si>
  <si>
    <t>Enum</t>
  </si>
  <si>
    <t>P1, P2, P3,…</t>
  </si>
  <si>
    <t>CZPEnum_PrecisionClass/IfcLabel</t>
  </si>
  <si>
    <t>F1</t>
  </si>
  <si>
    <t>Fáze</t>
  </si>
  <si>
    <t>Provizorní stav, trvalý stav, k odstranění,…</t>
  </si>
  <si>
    <t>PEnum_ElementStatus</t>
  </si>
  <si>
    <t>S1</t>
  </si>
  <si>
    <t>Materiál</t>
  </si>
  <si>
    <t>kamenivo, ocel</t>
  </si>
  <si>
    <t>Specifikace</t>
  </si>
  <si>
    <t>Označení dle ČSN, ČSN EN, TP, TKP,…</t>
  </si>
  <si>
    <t>Podrobná specifikace</t>
  </si>
  <si>
    <t>recyklované, upravené…</t>
  </si>
  <si>
    <t xml:space="preserve">Reference </t>
  </si>
  <si>
    <t>Reference k doplňujícím informacím (např vzorové listy, výkresy opakovaných řešení)</t>
  </si>
  <si>
    <t>S2</t>
  </si>
  <si>
    <t>Typ stavebního výrobku</t>
  </si>
  <si>
    <t>Silniční obrubník, svodidlo NH4,….</t>
  </si>
  <si>
    <t>Stavební výrobek</t>
  </si>
  <si>
    <t>Svodidlo (JSAM-2/H2); Obrubník z přírodního kamene OP4 100/20/25</t>
  </si>
  <si>
    <t>Výrobce</t>
  </si>
  <si>
    <t>označení výrobce</t>
  </si>
  <si>
    <t>Kategorie stavebního výrobku</t>
  </si>
  <si>
    <t xml:space="preserve"> Zákona o stavebních výrobcích a jejich použití do staveb</t>
  </si>
  <si>
    <t>S3</t>
  </si>
  <si>
    <t>Klasifikace zemin / hornin</t>
  </si>
  <si>
    <t>F4, S3, G2, …</t>
  </si>
  <si>
    <t>Třída těžitelnosti</t>
  </si>
  <si>
    <t>1;2;3</t>
  </si>
  <si>
    <t>Další specifikace</t>
  </si>
  <si>
    <t>Např. zpětné použití do násypů, míra zhutnění,…</t>
  </si>
  <si>
    <t>S4</t>
  </si>
  <si>
    <t>Beton</t>
  </si>
  <si>
    <t xml:space="preserve"> maximální vodní součinitel betonu w/c=0.5; min. množství cementu 300 kg/m3; typ cementu CEM III </t>
  </si>
  <si>
    <t>Typ betonářské vyztuže</t>
  </si>
  <si>
    <t>B500B</t>
  </si>
  <si>
    <t>Množství betonářské výztuže na m3</t>
  </si>
  <si>
    <t>SinglePrecision</t>
  </si>
  <si>
    <t>[kg]</t>
  </si>
  <si>
    <t>254kg,… (množství výztuže v modelovaném elementu na m3)</t>
  </si>
  <si>
    <t>IfcMassMeasure</t>
  </si>
  <si>
    <t>Množství betonářské výztuže</t>
  </si>
  <si>
    <t>254kg,… (konkrétní množství výztuže v modelovaném elementu)</t>
  </si>
  <si>
    <t>Typ předpínací vyztuže</t>
  </si>
  <si>
    <t>Y1770</t>
  </si>
  <si>
    <t>Množství předpínací výztuže</t>
  </si>
  <si>
    <t>300 kg,... (konkrétní množství předpínací výztuže v modelovaném elementu)</t>
  </si>
  <si>
    <t>Referencované výkresy</t>
  </si>
  <si>
    <t>reference</t>
  </si>
  <si>
    <t>(reference na adresář obsahující výkresy výztuže, přednímací výztuže,..Xref, relativní odkaz, odkaz do CDE,…)</t>
  </si>
  <si>
    <t>Návrhová životnost</t>
  </si>
  <si>
    <t>Dle Eurokódu, TKP, TP….</t>
  </si>
  <si>
    <t>S5</t>
  </si>
  <si>
    <t>Klasifikace podrobnosti zaměření</t>
  </si>
  <si>
    <t>Způsob zaměření, měřítko</t>
  </si>
  <si>
    <t>S6</t>
  </si>
  <si>
    <t>Třída výrubu</t>
  </si>
  <si>
    <t>Délka záběru</t>
  </si>
  <si>
    <t>[m]</t>
  </si>
  <si>
    <t>Výztuž výrubu</t>
  </si>
  <si>
    <t>Nosník příhradový, válcovaný, hajcmany…</t>
  </si>
  <si>
    <t>Hmotnost výztuže výrubu (na m tunelu)</t>
  </si>
  <si>
    <t>Zajištění přístropí</t>
  </si>
  <si>
    <t>jehly: tyčové 3m, samozávrtné 4m</t>
  </si>
  <si>
    <t>Množství zajištění přístropí (na m tunelu)</t>
  </si>
  <si>
    <t>[ks]</t>
  </si>
  <si>
    <t>Tloušťka stříkaného betonu</t>
  </si>
  <si>
    <t>[mm]</t>
  </si>
  <si>
    <t>Tloušťka nadvýrubu celkem</t>
  </si>
  <si>
    <t>Typ sítě</t>
  </si>
  <si>
    <t>KH20 (6/150)</t>
  </si>
  <si>
    <t>35kg,… (konkrétní množství výztuže v modelovaném elementu)</t>
  </si>
  <si>
    <t>Typ kotev</t>
  </si>
  <si>
    <t>svorníky: tyčové 3m, samozávrtné 4m</t>
  </si>
  <si>
    <t>Množství kotvení (na m tunelu)</t>
  </si>
  <si>
    <t>(referencované výkresy třídy výrubu,..Xref, relativní odkaz, odkaz do CDE,…)</t>
  </si>
  <si>
    <t>S7</t>
  </si>
  <si>
    <t>Hydroizolační souvrství</t>
  </si>
  <si>
    <t>Podkladní vrstva</t>
  </si>
  <si>
    <t>[m3/m2]</t>
  </si>
  <si>
    <t>prostý beton/geotextilie/pečetící vrstva</t>
  </si>
  <si>
    <t>Hydroizolační vrstva</t>
  </si>
  <si>
    <t>[m2]</t>
  </si>
  <si>
    <t>asfaltové pásy, folie, stříkaná izolace</t>
  </si>
  <si>
    <t>Ochranná vrstva</t>
  </si>
  <si>
    <t>beton/geotextilie</t>
  </si>
  <si>
    <t>Množství výztuže ochranné vrstvy</t>
  </si>
  <si>
    <t>150 kg</t>
  </si>
  <si>
    <t>[roky]</t>
  </si>
  <si>
    <t>20;50;100;…</t>
  </si>
  <si>
    <t>S8</t>
  </si>
  <si>
    <t>Popis inženýrské sítě</t>
  </si>
  <si>
    <t>VN 110kV, vodovod, plyn,...</t>
  </si>
  <si>
    <t>Vlastník/správce</t>
  </si>
  <si>
    <t>E.ON; ČEZ; O2;…</t>
  </si>
  <si>
    <t>Způsob určení polohy a výšky</t>
  </si>
  <si>
    <t>Ověřeno geodetickým měřením; neověřeno;….</t>
  </si>
  <si>
    <t>Ochranné pásmo</t>
  </si>
  <si>
    <t>0.5m, 1m,…</t>
  </si>
  <si>
    <t>S9</t>
  </si>
  <si>
    <t>Popis objektu</t>
  </si>
  <si>
    <t xml:space="preserve">Budova, Sloup, Patník </t>
  </si>
  <si>
    <t>Město …, Kraj, Fyzická nebo Právnická osoba</t>
  </si>
  <si>
    <t>5m, 15m,…</t>
  </si>
  <si>
    <t>S10</t>
  </si>
  <si>
    <t>Druh</t>
  </si>
  <si>
    <t>Typ vegetace</t>
  </si>
  <si>
    <t>Druh vegetace</t>
  </si>
  <si>
    <t>Reference k doplňujícím informacím (např vzorové  rozvržení výstavby, vzorové listy, výkresy opakovaných řešení)</t>
  </si>
  <si>
    <t>I1</t>
  </si>
  <si>
    <t>Označení stavebního objektu</t>
  </si>
  <si>
    <t>SO101, 301.1, PS, Dle vyhlášky 499/2006 Sb.</t>
  </si>
  <si>
    <t>Označení podobjektu</t>
  </si>
  <si>
    <t>101.01</t>
  </si>
  <si>
    <t>Označení části objektu</t>
  </si>
  <si>
    <t>A, B, C,...</t>
  </si>
  <si>
    <t>Fáze projektu</t>
  </si>
  <si>
    <t>DUR, DSP, DSPS,…</t>
  </si>
  <si>
    <t>CZPEnum_DesignPhase/IfcLabel</t>
  </si>
  <si>
    <t>Název stavebního objektu</t>
  </si>
  <si>
    <t>"Most přes Vltavu v km 12,200; I/67 obchvat Karviná"</t>
  </si>
  <si>
    <t>Vlastník</t>
  </si>
  <si>
    <t>Stát ČR</t>
  </si>
  <si>
    <t>ifcPropertySingleValue</t>
  </si>
  <si>
    <t>IFcLabel</t>
  </si>
  <si>
    <t>Správce</t>
  </si>
  <si>
    <t>ŘSD s. p.</t>
  </si>
  <si>
    <t>Staničení od</t>
  </si>
  <si>
    <t>DoublePrecision</t>
  </si>
  <si>
    <t>[km]</t>
  </si>
  <si>
    <t>Staničení do</t>
  </si>
  <si>
    <t>Označení elementu</t>
  </si>
  <si>
    <t>Použije se název viz. "Typ elementu / objektu"</t>
  </si>
  <si>
    <t>Skupina elementů</t>
  </si>
  <si>
    <t>Použije se název viz. "Skupina elementů/datových objektů"</t>
  </si>
  <si>
    <t>Označení šablony vlastností</t>
  </si>
  <si>
    <t>Unikátní označení šablony objektu / elementu (viz jednotlivé součty skupin vlastností dle tohoto dokumentu)</t>
  </si>
  <si>
    <t>I2</t>
  </si>
  <si>
    <t>Název (trasy)</t>
  </si>
  <si>
    <t>Větev A, Větev B, Doprovodná komunikace</t>
  </si>
  <si>
    <t>Použije se název viz. "typ elementu / objektu"</t>
  </si>
  <si>
    <t>I3</t>
  </si>
  <si>
    <t>Vlastník a Správce</t>
  </si>
  <si>
    <t>Stát ČR/ŘSD s. p.; Kraj; Obec; soukromý vlastník</t>
  </si>
  <si>
    <t>Označení průjezdného profilu</t>
  </si>
  <si>
    <t>Průjezdný profil dle 736201</t>
  </si>
  <si>
    <t>I4</t>
  </si>
  <si>
    <t>Označní kategorie PK</t>
  </si>
  <si>
    <t>(D25,5/120, S11,5/80)</t>
  </si>
  <si>
    <t>Stát ČR/ŘSD s. p.</t>
  </si>
  <si>
    <t>Klasifikační systém</t>
  </si>
  <si>
    <t>Název klasifikačního systému (CoClass, TSKP, RTS, ÚRS,...)</t>
  </si>
  <si>
    <t> </t>
  </si>
  <si>
    <t>Označení položky</t>
  </si>
  <si>
    <t>Označení položky v rámci klasifikačního systému (např. číslo položky)</t>
  </si>
  <si>
    <t>I6</t>
  </si>
  <si>
    <t>Staničení</t>
  </si>
  <si>
    <t>0,12 (ve formátu BBB.BBBBB)</t>
  </si>
  <si>
    <t>Vrstva</t>
  </si>
  <si>
    <t>Označení vrstvy (ve formátu YY)</t>
  </si>
  <si>
    <t>Označení bodu</t>
  </si>
  <si>
    <t>dle ČSN 01 3419 a rezortních předpisů (např.  číslo bodu v příčném řezu jako XX)</t>
  </si>
  <si>
    <t>I7</t>
  </si>
  <si>
    <t>Např. založení, spodní stavba, nosná konstrukce,…</t>
  </si>
  <si>
    <t>dle ČSN 01 3419 a rezortních předpisů (např.  číslo bodu v rámci stavebního objektu jako XX)</t>
  </si>
  <si>
    <t>I9</t>
  </si>
  <si>
    <t>I11</t>
  </si>
  <si>
    <t>Cenová soustava</t>
  </si>
  <si>
    <t>Název cenové soustavy (OTSKP-SPK, RTS, ÚRS, SPOŽES,…)</t>
  </si>
  <si>
    <r>
      <rPr>
        <sz val="10"/>
        <color rgb="FF000000"/>
        <rFont val="Calibri"/>
        <family val="2"/>
        <charset val="238"/>
      </rPr>
      <t xml:space="preserve">Označení položky v rámci cenové soustavy </t>
    </r>
    <r>
      <rPr>
        <sz val="10"/>
        <color rgb="FF000000"/>
        <rFont val="Calibri"/>
        <family val="2"/>
        <charset val="238"/>
        <scheme val="minor"/>
      </rPr>
      <t>(např. číslo položky)</t>
    </r>
  </si>
  <si>
    <t>I12</t>
  </si>
  <si>
    <t>Označení šachty, vpusti</t>
  </si>
  <si>
    <t>Označení šachty nebo vpusti v rámci stoky (Š1-A, UV2B)</t>
  </si>
  <si>
    <t>U1</t>
  </si>
  <si>
    <t>Životnost</t>
  </si>
  <si>
    <t>[rok]</t>
  </si>
  <si>
    <t>1 rok, 3 roky, 15 let</t>
  </si>
  <si>
    <t>U2</t>
  </si>
  <si>
    <t>Emise - výstavba</t>
  </si>
  <si>
    <t>[t]</t>
  </si>
  <si>
    <t>předpokládané emise ekvivalentu CO2</t>
  </si>
  <si>
    <t>Emise - údržba</t>
  </si>
  <si>
    <t>[t/rok]</t>
  </si>
  <si>
    <t>předpokládané roční emise ekvivalentu CO2</t>
  </si>
  <si>
    <t>Emise - výměna</t>
  </si>
  <si>
    <t>Emise - likvidace</t>
  </si>
  <si>
    <t>U3</t>
  </si>
  <si>
    <t>Typ odpadu</t>
  </si>
  <si>
    <t>typ odpadu</t>
  </si>
  <si>
    <t>Typ odpadu na recyklaci</t>
  </si>
  <si>
    <t>typ odpadu na recyklaci</t>
  </si>
  <si>
    <t>Typ nebezpečného odpadu</t>
  </si>
  <si>
    <t>typ nebezpečného odpadu</t>
  </si>
  <si>
    <t>Množství odpadu - výstavba</t>
  </si>
  <si>
    <t>předpokládaná produkce odpadu</t>
  </si>
  <si>
    <t>Množství odpadu na recyklaci - výstavba</t>
  </si>
  <si>
    <t>Množství nebezpečného odpadu - výstavba</t>
  </si>
  <si>
    <t>Množství odpadu - výměna</t>
  </si>
  <si>
    <t>Množství odpadu na recyklaci - výměna</t>
  </si>
  <si>
    <t>Množství nebezpečného odpadu - výměna</t>
  </si>
  <si>
    <t>Množství odpadu - likvidace</t>
  </si>
  <si>
    <t>Množství odpadu na recyklaci - likvidace</t>
  </si>
  <si>
    <t>Množství nebezpečného odpadu - likvidace</t>
  </si>
  <si>
    <t>U4</t>
  </si>
  <si>
    <t>Použití nebezpečných látek</t>
  </si>
  <si>
    <t>typ látek</t>
  </si>
  <si>
    <t>Množství nebezpečných látek - výstavba</t>
  </si>
  <si>
    <t>předpokládaná spotřeba látek</t>
  </si>
  <si>
    <t>Množství nebezpečných látek - údržba</t>
  </si>
  <si>
    <t>[kg/rok]</t>
  </si>
  <si>
    <t>předpokládaná roční spotřeba látek</t>
  </si>
  <si>
    <t>Množství nebezpečných látek - výměna</t>
  </si>
  <si>
    <t>Množství nebezpečných látek - likvidace</t>
  </si>
  <si>
    <t>U5</t>
  </si>
  <si>
    <t>Spotřeba vody - výstavba</t>
  </si>
  <si>
    <t>[m3]</t>
  </si>
  <si>
    <t>předpokládaná spotřeba vody</t>
  </si>
  <si>
    <t>IfcVolumeMeasure</t>
  </si>
  <si>
    <t>Spotřeba vody - údržba</t>
  </si>
  <si>
    <t>[m3/rok]</t>
  </si>
  <si>
    <t>předpokládaná roční spotřeba vody</t>
  </si>
  <si>
    <t>Spotřeba vody - výměna</t>
  </si>
  <si>
    <t>Spotřeba vody - likvidace</t>
  </si>
  <si>
    <t>Max. návrhový průtok vody</t>
  </si>
  <si>
    <t>hodnota</t>
  </si>
  <si>
    <t>U6</t>
  </si>
  <si>
    <t>Světlost podmostí/propustku (index I)</t>
  </si>
  <si>
    <t>[šířka podchodu] * [výška podchodu] / [délka podchodu]</t>
  </si>
  <si>
    <t>M1</t>
  </si>
  <si>
    <t>Délka</t>
  </si>
  <si>
    <t>hodnota v metrech</t>
  </si>
  <si>
    <t>IfcLengthMeasure</t>
  </si>
  <si>
    <t>Způsob stanovení</t>
  </si>
  <si>
    <t>(Délka 3D křivky, délka 2D průměru...)</t>
  </si>
  <si>
    <t>CZPEnum_LengthDataOrigin</t>
  </si>
  <si>
    <t>M2</t>
  </si>
  <si>
    <t>Plocha</t>
  </si>
  <si>
    <t>hodnota v metrech čtverečních</t>
  </si>
  <si>
    <t>IfcAreaMeasure</t>
  </si>
  <si>
    <t>(3D plocha TIN povrchu, 2D plocha, násobením z délek,...)</t>
  </si>
  <si>
    <t>CZPEnum_AreaDataOrigin</t>
  </si>
  <si>
    <t>M3</t>
  </si>
  <si>
    <t>Objem</t>
  </si>
  <si>
    <t>hodnota v metrech krychlových</t>
  </si>
  <si>
    <t>(řezová metoda, objemová metoda,...)</t>
  </si>
  <si>
    <t>CZPEnum_VolumeDataOrigin</t>
  </si>
  <si>
    <t>M4</t>
  </si>
  <si>
    <t>Počet</t>
  </si>
  <si>
    <t>Precision</t>
  </si>
  <si>
    <t>IfcCountMeasure</t>
  </si>
  <si>
    <t>ks., kpl.,</t>
  </si>
  <si>
    <t>CZPEnum_CountUnit</t>
  </si>
  <si>
    <t>M5</t>
  </si>
  <si>
    <t>Hmotnost</t>
  </si>
  <si>
    <t>hodnota v kilogramech, tunách materiálu</t>
  </si>
  <si>
    <t>kg; t;</t>
  </si>
  <si>
    <t>CZPEnum_WeightUnit</t>
  </si>
  <si>
    <t>(data ze statického posouzení,dle ,...)</t>
  </si>
  <si>
    <t>CZPEnum_WeightDataOrigin</t>
  </si>
  <si>
    <t>M6</t>
  </si>
  <si>
    <t>Tloušťka</t>
  </si>
  <si>
    <t>(Odečet z modelu, kolmý rozměr z řezu, svislý rozměr z řezu)</t>
  </si>
  <si>
    <t>CZPEnum_ThicknessDataOrigin</t>
  </si>
  <si>
    <t>Číselník barev</t>
  </si>
  <si>
    <t>R</t>
  </si>
  <si>
    <t>G</t>
  </si>
  <si>
    <t>B</t>
  </si>
  <si>
    <t>Číslo barvy</t>
  </si>
  <si>
    <t>Barva</t>
  </si>
  <si>
    <t>Pojmenování barvy</t>
  </si>
  <si>
    <t>bílá</t>
  </si>
  <si>
    <t>šedá</t>
  </si>
  <si>
    <t>antracitová</t>
  </si>
  <si>
    <t>černá</t>
  </si>
  <si>
    <t>červená</t>
  </si>
  <si>
    <t>tmavě červená</t>
  </si>
  <si>
    <t>žlutá</t>
  </si>
  <si>
    <t>hnědá</t>
  </si>
  <si>
    <t>zelená</t>
  </si>
  <si>
    <t>tmavě zelená</t>
  </si>
  <si>
    <t>světle modrá</t>
  </si>
  <si>
    <t>oranžová</t>
  </si>
  <si>
    <t>modrá</t>
  </si>
  <si>
    <t>tmavě modrá</t>
  </si>
  <si>
    <t>růžová</t>
  </si>
  <si>
    <t>fialová</t>
  </si>
  <si>
    <t>světle zelená</t>
  </si>
  <si>
    <t>Číselník množství</t>
  </si>
  <si>
    <t>Skupina vlastností</t>
  </si>
  <si>
    <t>Vlastnost</t>
  </si>
  <si>
    <t>Enumerace</t>
  </si>
  <si>
    <t>Délka 3D křivky; Délka 2D průměru; Průmět na staničení</t>
  </si>
  <si>
    <t>3D plocha TIN povrchu; 2D plocha; Násobením z rozměrů</t>
  </si>
  <si>
    <t>Řezová metoda; Objemová metoda; Násobením z rozměrů</t>
  </si>
  <si>
    <t>Výpočet z délky, Odečet z modelu</t>
  </si>
  <si>
    <t>Hodnota ze statického výpočtu; Přepočet z objemu</t>
  </si>
  <si>
    <t>Odečet z modelu; Kolmý rozměr z řezu; Svislý rozměr z řezu</t>
  </si>
  <si>
    <t>Skupina elementů/datových objektů</t>
  </si>
  <si>
    <t>DSP</t>
  </si>
  <si>
    <t>DSPS</t>
  </si>
  <si>
    <t>Datový objekt / element</t>
  </si>
  <si>
    <t xml:space="preserve">     Šablona vlastností složená z následujích skupin vlastností</t>
  </si>
  <si>
    <t>Reprezentace tvaru</t>
  </si>
  <si>
    <t>Typ</t>
  </si>
  <si>
    <t>I</t>
  </si>
  <si>
    <t>S</t>
  </si>
  <si>
    <t>E</t>
  </si>
  <si>
    <t>Z</t>
  </si>
  <si>
    <t>M</t>
  </si>
  <si>
    <t>U</t>
  </si>
  <si>
    <t>F</t>
  </si>
  <si>
    <t>Označení šablony</t>
  </si>
  <si>
    <t>Index</t>
  </si>
  <si>
    <t>Zobrazení</t>
  </si>
  <si>
    <t>Stávající stav</t>
  </si>
  <si>
    <t>nezpevněný terén</t>
  </si>
  <si>
    <t>5</t>
  </si>
  <si>
    <t>1</t>
  </si>
  <si>
    <t>3DPovrch</t>
  </si>
  <si>
    <t>PGEO</t>
  </si>
  <si>
    <t>zpevněný terén</t>
  </si>
  <si>
    <t>9</t>
  </si>
  <si>
    <t>stávající dotčené stavby (nemovitosti)</t>
  </si>
  <si>
    <t>3DTěleso</t>
  </si>
  <si>
    <t>stávající dotčené objekty</t>
  </si>
  <si>
    <t>3DTěleso, 3DPolylinie,  Bod</t>
  </si>
  <si>
    <t>stávající vegetace</t>
  </si>
  <si>
    <t>N-leté průtoky Q100, Q50, Q10</t>
  </si>
  <si>
    <t>P500</t>
  </si>
  <si>
    <t>P200</t>
  </si>
  <si>
    <t>Sítě</t>
  </si>
  <si>
    <t>stávající sítě</t>
  </si>
  <si>
    <t>8</t>
  </si>
  <si>
    <t>3DPolylinie</t>
  </si>
  <si>
    <t>Dle B2/C1 ŘSD s. p.</t>
  </si>
  <si>
    <t>ochranné pásmo</t>
  </si>
  <si>
    <t>P100</t>
  </si>
  <si>
    <t>Geodetické objekty</t>
  </si>
  <si>
    <t xml:space="preserve">měřické sítě </t>
  </si>
  <si>
    <t>ZMS, ZVS, LVS, body pro sledování objektů</t>
  </si>
  <si>
    <t>6</t>
  </si>
  <si>
    <t>1;2;4</t>
  </si>
  <si>
    <t>P0, PGEO</t>
  </si>
  <si>
    <t>Geologické objekty</t>
  </si>
  <si>
    <t>geologická sonda (podle ŘSD C4, v.5.0, 2015)</t>
  </si>
  <si>
    <t>Šablona vlastností složená z následujích skupin vlastností</t>
  </si>
  <si>
    <t>trasa</t>
  </si>
  <si>
    <t>osa</t>
  </si>
  <si>
    <t>2</t>
  </si>
  <si>
    <t>Osa</t>
  </si>
  <si>
    <t>P0</t>
  </si>
  <si>
    <t xml:space="preserve"> </t>
  </si>
  <si>
    <t>niveleta</t>
  </si>
  <si>
    <t>Niveleta</t>
  </si>
  <si>
    <t>4</t>
  </si>
  <si>
    <t>3DPolyline</t>
  </si>
  <si>
    <t>P1</t>
  </si>
  <si>
    <t>průjezdní a průchozí prostor</t>
  </si>
  <si>
    <t>3</t>
  </si>
  <si>
    <t>P2</t>
  </si>
  <si>
    <t>zemní práce</t>
  </si>
  <si>
    <t>výkop a odkop</t>
  </si>
  <si>
    <t>nadzářezové příkopy</t>
  </si>
  <si>
    <t>P50</t>
  </si>
  <si>
    <t>násyp</t>
  </si>
  <si>
    <t>aktivní zóna</t>
  </si>
  <si>
    <t>P10</t>
  </si>
  <si>
    <t>sanace</t>
  </si>
  <si>
    <t>3;2&amp;6</t>
  </si>
  <si>
    <t>2;4</t>
  </si>
  <si>
    <t>vrstvy vyztužených, sendičových zemních kcí.</t>
  </si>
  <si>
    <t>svahová žebra</t>
  </si>
  <si>
    <t>sejmutí ornice</t>
  </si>
  <si>
    <t>rozprostření ornice</t>
  </si>
  <si>
    <t>ohumusování</t>
  </si>
  <si>
    <t>úpravy povrchů</t>
  </si>
  <si>
    <t>dlažby z lom. kam., veget. dlažby, zádlažby</t>
  </si>
  <si>
    <t>1;2</t>
  </si>
  <si>
    <t>1;2&amp;5</t>
  </si>
  <si>
    <t>zemní krajnice a dosypávky</t>
  </si>
  <si>
    <t>zásyp a obsyp</t>
  </si>
  <si>
    <t>pláň</t>
  </si>
  <si>
    <t>odvodnění</t>
  </si>
  <si>
    <t>zpevněné příkopy</t>
  </si>
  <si>
    <t>skluzy</t>
  </si>
  <si>
    <t>1;3</t>
  </si>
  <si>
    <t>P100_P10</t>
  </si>
  <si>
    <t>odvodňovací žlaby</t>
  </si>
  <si>
    <t>štěrbinový žlab, curb king</t>
  </si>
  <si>
    <t>prvek odvodnění</t>
  </si>
  <si>
    <t>vývařiště, norná stěna</t>
  </si>
  <si>
    <t>podkladní beton</t>
  </si>
  <si>
    <t>podsyp</t>
  </si>
  <si>
    <t>drenážní potrubí</t>
  </si>
  <si>
    <t>drenážní šachta</t>
  </si>
  <si>
    <t>vdrenážní šachta</t>
  </si>
  <si>
    <t>1&amp;12</t>
  </si>
  <si>
    <t>vozovka/chodník</t>
  </si>
  <si>
    <t>vozovka</t>
  </si>
  <si>
    <t>2&amp;6</t>
  </si>
  <si>
    <t>1;2&amp;3</t>
  </si>
  <si>
    <t>chodník</t>
  </si>
  <si>
    <t>cyklostezka</t>
  </si>
  <si>
    <t>CBK</t>
  </si>
  <si>
    <t>posyp</t>
  </si>
  <si>
    <t>obrusná vrstva</t>
  </si>
  <si>
    <t>ložní vrstva</t>
  </si>
  <si>
    <t>podkladní vrstva</t>
  </si>
  <si>
    <t>horní podkladní vrstva</t>
  </si>
  <si>
    <t>spodní podkladní vrstva</t>
  </si>
  <si>
    <t>infiltrační postřik</t>
  </si>
  <si>
    <t>spojovací postřik</t>
  </si>
  <si>
    <t>membrány</t>
  </si>
  <si>
    <t>kryt z dlažebních dílců</t>
  </si>
  <si>
    <t>kryt ze silničních dílců</t>
  </si>
  <si>
    <t>krytová vrstva nezpevněných vozovek</t>
  </si>
  <si>
    <t>elastická zálivka asfaltová</t>
  </si>
  <si>
    <t>1&amp;3</t>
  </si>
  <si>
    <t>geosyntetikum</t>
  </si>
  <si>
    <t>nátěry</t>
  </si>
  <si>
    <t>1;4</t>
  </si>
  <si>
    <t>zpevnění krajnic</t>
  </si>
  <si>
    <t>obrubník</t>
  </si>
  <si>
    <t>záchytné systémy</t>
  </si>
  <si>
    <t>zábradlí</t>
  </si>
  <si>
    <t>1;5</t>
  </si>
  <si>
    <t>svodidla a příslušenství</t>
  </si>
  <si>
    <t>dopravní značení</t>
  </si>
  <si>
    <t>svislé dopravní značení</t>
  </si>
  <si>
    <t>vodorovné dopravní značení</t>
  </si>
  <si>
    <t>propustky</t>
  </si>
  <si>
    <t>propust</t>
  </si>
  <si>
    <t>2;6</t>
  </si>
  <si>
    <t>čelo</t>
  </si>
  <si>
    <t>3;4</t>
  </si>
  <si>
    <t>obetonování</t>
  </si>
  <si>
    <t>1;2;5</t>
  </si>
  <si>
    <t>zpevnění dlažbou</t>
  </si>
  <si>
    <t>2;3</t>
  </si>
  <si>
    <t>lože</t>
  </si>
  <si>
    <t>geodetické objekty</t>
  </si>
  <si>
    <t xml:space="preserve">měřičské sítě </t>
  </si>
  <si>
    <t>dle 000 Stávající stav a staveniště</t>
  </si>
  <si>
    <t>P0_PGEO</t>
  </si>
  <si>
    <t>vytyčovací bod</t>
  </si>
  <si>
    <t>7</t>
  </si>
  <si>
    <t>geometrie mostního objektu</t>
  </si>
  <si>
    <t>osa mostního objektu</t>
  </si>
  <si>
    <t>VMP</t>
  </si>
  <si>
    <t>evakuační koridor</t>
  </si>
  <si>
    <t>přemosťovaný prostor</t>
  </si>
  <si>
    <t>průtočný profil Qn, VMP, plavební gabarit</t>
  </si>
  <si>
    <t>konsolidační násyp</t>
  </si>
  <si>
    <t>přechodový klín</t>
  </si>
  <si>
    <t>těsnící folie</t>
  </si>
  <si>
    <t>ochranný obsyp</t>
  </si>
  <si>
    <t>založení</t>
  </si>
  <si>
    <t>hlubinné založení</t>
  </si>
  <si>
    <t>pilota, mikropilota</t>
  </si>
  <si>
    <t>1&amp;2;1&amp;5</t>
  </si>
  <si>
    <t>3Dtěleso</t>
  </si>
  <si>
    <t xml:space="preserve">plošné založení </t>
  </si>
  <si>
    <t>základová patka, pas, deska</t>
  </si>
  <si>
    <t>2;5</t>
  </si>
  <si>
    <t xml:space="preserve">pažení </t>
  </si>
  <si>
    <t>pažina, převázka, štětovnice, podz. stěna</t>
  </si>
  <si>
    <t>1&amp;2</t>
  </si>
  <si>
    <t>1&amp;2;3</t>
  </si>
  <si>
    <t>hloubkové zlepšení podloží</t>
  </si>
  <si>
    <t>stříkaný beton</t>
  </si>
  <si>
    <t>2&amp;3&amp;6</t>
  </si>
  <si>
    <t xml:space="preserve">zemní kotva </t>
  </si>
  <si>
    <t>lanová, tyčová</t>
  </si>
  <si>
    <t>1&amp;4</t>
  </si>
  <si>
    <t>roznášecí polštář</t>
  </si>
  <si>
    <t>štěrkopískový polštář</t>
  </si>
  <si>
    <t>geosyntetika</t>
  </si>
  <si>
    <t>podpěra</t>
  </si>
  <si>
    <t>dřík</t>
  </si>
  <si>
    <t>úložný práh</t>
  </si>
  <si>
    <t>stativo</t>
  </si>
  <si>
    <t>krycí stěna</t>
  </si>
  <si>
    <t>podložiskový blok</t>
  </si>
  <si>
    <t>křídlo opěry</t>
  </si>
  <si>
    <t>opěrná konstrukce</t>
  </si>
  <si>
    <t>gabionová zeď, opěrná zeď, zárubní zeď</t>
  </si>
  <si>
    <t>závěrná zeď</t>
  </si>
  <si>
    <t>přechodová deska</t>
  </si>
  <si>
    <t>vstup do mostu</t>
  </si>
  <si>
    <t>nosná konstrukce</t>
  </si>
  <si>
    <t>klenba, prvková mostovka, příhradový nosník, táhlo, závěs, deviátor</t>
  </si>
  <si>
    <t>příčníky a ztužení</t>
  </si>
  <si>
    <t>podélné ztužení, horní ztužení, montážní ztužení</t>
  </si>
  <si>
    <t>uložení</t>
  </si>
  <si>
    <t>ložisko, vrubový kloub</t>
  </si>
  <si>
    <t>2&amp;4</t>
  </si>
  <si>
    <t>mostní závěr</t>
  </si>
  <si>
    <t>lamelový mostní závěr, elastický mostní závěr</t>
  </si>
  <si>
    <t>kotva předpětí</t>
  </si>
  <si>
    <t>předpínací výztuž</t>
  </si>
  <si>
    <t>kabely vnějšího předpětí</t>
  </si>
  <si>
    <t>1&amp;5</t>
  </si>
  <si>
    <t>hydroizolace</t>
  </si>
  <si>
    <t>odvodňovací proužek</t>
  </si>
  <si>
    <t>odvodňovač</t>
  </si>
  <si>
    <t>trubička odvodnění izolace</t>
  </si>
  <si>
    <t>drenážní polymerbeton</t>
  </si>
  <si>
    <t>odvodňovací potrubí</t>
  </si>
  <si>
    <t>uchycení, kompenzátor</t>
  </si>
  <si>
    <t>vsakovací jímka</t>
  </si>
  <si>
    <t>římsa</t>
  </si>
  <si>
    <t>lícový prefabrikát, překrytí zrcadla, elastomerový pás</t>
  </si>
  <si>
    <t>chránička</t>
  </si>
  <si>
    <t>kotva římsy</t>
  </si>
  <si>
    <t>dle 100 Objekty pozem. komunikací</t>
  </si>
  <si>
    <t>záchytný systém</t>
  </si>
  <si>
    <t>ochrana proti dotyku</t>
  </si>
  <si>
    <t>protihluková stěna</t>
  </si>
  <si>
    <t>sloupek</t>
  </si>
  <si>
    <t>3;4;5</t>
  </si>
  <si>
    <t>výplňový panel</t>
  </si>
  <si>
    <t>Pohlitivý, odrazivý, soklový</t>
  </si>
  <si>
    <t>2;3;4</t>
  </si>
  <si>
    <t>únikový východ</t>
  </si>
  <si>
    <t>úpravy kolem podpěr</t>
  </si>
  <si>
    <t>práh</t>
  </si>
  <si>
    <t>schodiště</t>
  </si>
  <si>
    <t>odláždění, protierozní rohož, obklady, skluzy, přídlažba</t>
  </si>
  <si>
    <t>ostatní</t>
  </si>
  <si>
    <t>vývod pro měření bludných proudů</t>
  </si>
  <si>
    <t>zakrytí zrcadla</t>
  </si>
  <si>
    <t>letopočet</t>
  </si>
  <si>
    <t>nivelační značka</t>
  </si>
  <si>
    <t>body pro sledování objektů</t>
  </si>
  <si>
    <t>výkop rýhy</t>
  </si>
  <si>
    <t>zásyp rýhy</t>
  </si>
  <si>
    <t>podkladní a výplňové vrstvy</t>
  </si>
  <si>
    <t>P100_PGEO</t>
  </si>
  <si>
    <t>stupně, prahy a vyústění</t>
  </si>
  <si>
    <t>geotextilie</t>
  </si>
  <si>
    <t>dešťová usazovací nádrž</t>
  </si>
  <si>
    <t>trubní vedení</t>
  </si>
  <si>
    <t>potrubí</t>
  </si>
  <si>
    <t>dle 200 Mostní objekty a zdi</t>
  </si>
  <si>
    <t>jímky a poklopy</t>
  </si>
  <si>
    <t>lapač splavenin, sdružený funkční objekt</t>
  </si>
  <si>
    <t>obsyp</t>
  </si>
  <si>
    <t>objekty na potrubním vedení</t>
  </si>
  <si>
    <t>šachta</t>
  </si>
  <si>
    <t>spadiště</t>
  </si>
  <si>
    <t>uliční vpust</t>
  </si>
  <si>
    <t>horská vpust</t>
  </si>
  <si>
    <t>odlučovač</t>
  </si>
  <si>
    <t>orientační sloupek</t>
  </si>
  <si>
    <t>ochranný tyčový znak</t>
  </si>
  <si>
    <t>zařízení na potrubí</t>
  </si>
  <si>
    <t>hydrant, ventil, šoupě, armatura</t>
  </si>
  <si>
    <t>retenční objem</t>
  </si>
  <si>
    <t>objem zadržované kapaliny</t>
  </si>
  <si>
    <t>modeluje se dle 300 Vodohospodářské objekty</t>
  </si>
  <si>
    <t>kabelové vedení</t>
  </si>
  <si>
    <t>dle 300 Vodohospodářské objekty</t>
  </si>
  <si>
    <t>kabel</t>
  </si>
  <si>
    <t>kabel, drát</t>
  </si>
  <si>
    <t>výstražná folie</t>
  </si>
  <si>
    <t>dle 500 Objekty trubních vedení</t>
  </si>
  <si>
    <t>signalizační vodič</t>
  </si>
  <si>
    <t>osvětlení</t>
  </si>
  <si>
    <t>stožár</t>
  </si>
  <si>
    <t>P3</t>
  </si>
  <si>
    <t>základ</t>
  </si>
  <si>
    <t>svítidlo</t>
  </si>
  <si>
    <t>rozvaděč</t>
  </si>
  <si>
    <t>zásuvková skříň</t>
  </si>
  <si>
    <t>objekty na kabelovém vedení</t>
  </si>
  <si>
    <t>kabelový kanál</t>
  </si>
  <si>
    <t>tlakové potrubí</t>
  </si>
  <si>
    <t>3DLinie</t>
  </si>
  <si>
    <t>katodická ochrana</t>
  </si>
  <si>
    <t>objekty na trubním vedení</t>
  </si>
  <si>
    <t>čichačky a orientační sloupky</t>
  </si>
  <si>
    <t>armatury a ostatní zařízení</t>
  </si>
  <si>
    <t xml:space="preserve">trasové uzávěry, HUP, regulační stanice, zatěžovací sedla </t>
  </si>
  <si>
    <t>osa podzemního objektu</t>
  </si>
  <si>
    <t>osa (tunelu, propojky, šachty, štoly)</t>
  </si>
  <si>
    <t>model geologické stavby</t>
  </si>
  <si>
    <t>průzkumný vrt (sonda)</t>
  </si>
  <si>
    <t>PN</t>
  </si>
  <si>
    <t>zemský povrch</t>
  </si>
  <si>
    <t>3Dpovrch</t>
  </si>
  <si>
    <t>horninové rozhraní</t>
  </si>
  <si>
    <t>proudnice podzemních vod</t>
  </si>
  <si>
    <t>orientace struktur</t>
  </si>
  <si>
    <t>zlom</t>
  </si>
  <si>
    <t>geotechnický model</t>
  </si>
  <si>
    <t>kvartérní vrstvy</t>
  </si>
  <si>
    <t>horninové vrstvy</t>
  </si>
  <si>
    <t>hladina podzemní vody</t>
  </si>
  <si>
    <t>oblast poruchy</t>
  </si>
  <si>
    <t>kvazihomogenní bloky</t>
  </si>
  <si>
    <t>portálové a hloubené části</t>
  </si>
  <si>
    <t>dle 200 Mostní objekty a zdi (dle: zemní práce, založení, zdi)</t>
  </si>
  <si>
    <t>primární ostění</t>
  </si>
  <si>
    <t>kalota</t>
  </si>
  <si>
    <t>jádro</t>
  </si>
  <si>
    <t>spodní klenba</t>
  </si>
  <si>
    <t>ražený výklenek</t>
  </si>
  <si>
    <t>plný profil</t>
  </si>
  <si>
    <t>primár celek</t>
  </si>
  <si>
    <t>hydroizolační souvrství</t>
  </si>
  <si>
    <t>definitivní ostění</t>
  </si>
  <si>
    <t>patka</t>
  </si>
  <si>
    <t>dno</t>
  </si>
  <si>
    <t>horní klenba</t>
  </si>
  <si>
    <t>výklenek</t>
  </si>
  <si>
    <t>definitiva celek</t>
  </si>
  <si>
    <t>invert celek</t>
  </si>
  <si>
    <t>požární potrubí</t>
  </si>
  <si>
    <t>požární hydrant</t>
  </si>
  <si>
    <t>kabelovod</t>
  </si>
  <si>
    <t>dle 400 Elektro a sdělovací objekty</t>
  </si>
  <si>
    <t>těleso chodníku</t>
  </si>
  <si>
    <t>ostatní konstrukce</t>
  </si>
  <si>
    <t>dle 700 Objekty pozemních staveb</t>
  </si>
  <si>
    <t>zařízení elektrotechnická</t>
  </si>
  <si>
    <t>dle ostatních SO</t>
  </si>
  <si>
    <t>větrání</t>
  </si>
  <si>
    <t>dopravní značky a zařízení</t>
  </si>
  <si>
    <t>Objekty pozemních staveb</t>
  </si>
  <si>
    <t>Dle ISO 16739-1:2018</t>
  </si>
  <si>
    <t>Zemní práce</t>
  </si>
  <si>
    <t>dle "Objekty silničních staveb"</t>
  </si>
  <si>
    <t>Deska</t>
  </si>
  <si>
    <t>neurčený</t>
  </si>
  <si>
    <t>2&amp;3</t>
  </si>
  <si>
    <t>uživatelsky určený</t>
  </si>
  <si>
    <t>strop</t>
  </si>
  <si>
    <t>střecha</t>
  </si>
  <si>
    <t>podesta</t>
  </si>
  <si>
    <t>základová deska</t>
  </si>
  <si>
    <t>Stěna</t>
  </si>
  <si>
    <t>neurčená</t>
  </si>
  <si>
    <t>uživatelsky určená</t>
  </si>
  <si>
    <t>posuvná</t>
  </si>
  <si>
    <t>parapetní stěna</t>
  </si>
  <si>
    <t>příčka</t>
  </si>
  <si>
    <t>instalační předstěna</t>
  </si>
  <si>
    <t>opěrná stěna</t>
  </si>
  <si>
    <t>standardní</t>
  </si>
  <si>
    <t>polygonální</t>
  </si>
  <si>
    <t>rámová stěna</t>
  </si>
  <si>
    <t>Nosník</t>
  </si>
  <si>
    <t>nosník</t>
  </si>
  <si>
    <t>nosník s dutým jádrem</t>
  </si>
  <si>
    <t>trám</t>
  </si>
  <si>
    <t>překlad</t>
  </si>
  <si>
    <t>věnec</t>
  </si>
  <si>
    <t>T-nosník</t>
  </si>
  <si>
    <t>Sloup</t>
  </si>
  <si>
    <t>sloup</t>
  </si>
  <si>
    <t>pilastr</t>
  </si>
  <si>
    <t>Lehký obvodový plášt</t>
  </si>
  <si>
    <t>Dveře</t>
  </si>
  <si>
    <t>neurčené</t>
  </si>
  <si>
    <t>uživatelsky určené</t>
  </si>
  <si>
    <t>dveře</t>
  </si>
  <si>
    <t>brána</t>
  </si>
  <si>
    <t>poklop</t>
  </si>
  <si>
    <t>Základové konstrukce</t>
  </si>
  <si>
    <t>kesonové základy</t>
  </si>
  <si>
    <t>základový práh</t>
  </si>
  <si>
    <t>základová patka</t>
  </si>
  <si>
    <t>pilotový základ</t>
  </si>
  <si>
    <t>základový pás</t>
  </si>
  <si>
    <t>Pilota</t>
  </si>
  <si>
    <t>vrtaná</t>
  </si>
  <si>
    <t>ražená</t>
  </si>
  <si>
    <t>trysková injektáž</t>
  </si>
  <si>
    <t>vetknutá</t>
  </si>
  <si>
    <t>plovoucí</t>
  </si>
  <si>
    <t>opřená</t>
  </si>
  <si>
    <t>Rampa</t>
  </si>
  <si>
    <t>neurčena</t>
  </si>
  <si>
    <t>přímá rampa</t>
  </si>
  <si>
    <t>dvouramenná přímá rampa</t>
  </si>
  <si>
    <t>rampa s čtvrtotočením</t>
  </si>
  <si>
    <t>rampa se dvěma čtvrtotočeními</t>
  </si>
  <si>
    <t>U rampa</t>
  </si>
  <si>
    <t>točitá rampa</t>
  </si>
  <si>
    <t xml:space="preserve">Šikmé rameno rampy </t>
  </si>
  <si>
    <t>přímé</t>
  </si>
  <si>
    <t>točité</t>
  </si>
  <si>
    <t>Okno</t>
  </si>
  <si>
    <t>okno</t>
  </si>
  <si>
    <t>střešní okno</t>
  </si>
  <si>
    <t>světlík</t>
  </si>
  <si>
    <t>Schodiště</t>
  </si>
  <si>
    <t>jednoramenné přímé schodiště</t>
  </si>
  <si>
    <t>1&amp;2&amp;3</t>
  </si>
  <si>
    <t>dvouramenné přímé schodiště</t>
  </si>
  <si>
    <t>smíšenočaré L schodiště</t>
  </si>
  <si>
    <t>dvouramenné L schodiště</t>
  </si>
  <si>
    <t>smíšenočaré U schodiště</t>
  </si>
  <si>
    <t>dvouramenné U schodiště</t>
  </si>
  <si>
    <t>smíšenočaré schodiště se dvěma čtvrtotočeními</t>
  </si>
  <si>
    <t>tříramenné schodiště se dvěma čtvrtotočeními</t>
  </si>
  <si>
    <t>smíšenočaré schodiště se třemi čtvrtotočeními</t>
  </si>
  <si>
    <t>čtyřramenné schodiště se třemi čtvrtotočeními</t>
  </si>
  <si>
    <t>točité schodiště</t>
  </si>
  <si>
    <t>T schodiště</t>
  </si>
  <si>
    <t>eliptické schodiště</t>
  </si>
  <si>
    <t>lomené schodiště</t>
  </si>
  <si>
    <t xml:space="preserve">Schodišťové rameno </t>
  </si>
  <si>
    <t>přímočaré</t>
  </si>
  <si>
    <t>volný tvar</t>
  </si>
  <si>
    <t>smíšenočaré</t>
  </si>
  <si>
    <t>zakřivené</t>
  </si>
  <si>
    <t>Komín</t>
  </si>
  <si>
    <t>Obecný stavební element</t>
  </si>
  <si>
    <t>rezerva pro otvor</t>
  </si>
  <si>
    <t>rezerva pro prostor</t>
  </si>
  <si>
    <t>Liniový element</t>
  </si>
  <si>
    <t>příhradová diagonála</t>
  </si>
  <si>
    <t>pásnice</t>
  </si>
  <si>
    <t>kleština</t>
  </si>
  <si>
    <t>příhradový prut</t>
  </si>
  <si>
    <t>sloupek LOP</t>
  </si>
  <si>
    <t>ztužení</t>
  </si>
  <si>
    <t>sloupek krovu</t>
  </si>
  <si>
    <t>vaznice</t>
  </si>
  <si>
    <t>krokev</t>
  </si>
  <si>
    <t>schodnice</t>
  </si>
  <si>
    <t>vzpěra</t>
  </si>
  <si>
    <t>stěnový sloupek (u dřevostaveb)</t>
  </si>
  <si>
    <t>Protihlukové stěny</t>
  </si>
  <si>
    <t>PHS</t>
  </si>
  <si>
    <t>Dle Směrnice PJPK jsou PHS v rámci SO 700, v tomto předpise je specikiace pro PHS uvedena v SO 200</t>
  </si>
  <si>
    <t>Plošný element</t>
  </si>
  <si>
    <t>fasádní panel</t>
  </si>
  <si>
    <t>plát</t>
  </si>
  <si>
    <t>Zábradlí</t>
  </si>
  <si>
    <t>bezpečnostní zábradlí</t>
  </si>
  <si>
    <t>balustráda</t>
  </si>
  <si>
    <t>Střecha</t>
  </si>
  <si>
    <t>rovná střecha</t>
  </si>
  <si>
    <t>pultová střecha</t>
  </si>
  <si>
    <t>sedlová střecha</t>
  </si>
  <si>
    <t>valbová střecha</t>
  </si>
  <si>
    <t>polovalbová střecha</t>
  </si>
  <si>
    <t>mansardová střecha</t>
  </si>
  <si>
    <t>mansardo-valbová střecha</t>
  </si>
  <si>
    <t>oblouková střecha</t>
  </si>
  <si>
    <t>střecha lomený oblouk</t>
  </si>
  <si>
    <t>obrácená sedlová střecha</t>
  </si>
  <si>
    <t>stanová střecha</t>
  </si>
  <si>
    <t>kopulová střecha</t>
  </si>
  <si>
    <t>Stínící element</t>
  </si>
  <si>
    <t>žaluzie</t>
  </si>
  <si>
    <t>okenice</t>
  </si>
  <si>
    <t>markýza</t>
  </si>
  <si>
    <t>Povrchová úprava</t>
  </si>
  <si>
    <t>podhled</t>
  </si>
  <si>
    <t>podlaha</t>
  </si>
  <si>
    <t>opláštění</t>
  </si>
  <si>
    <t>zastřešení</t>
  </si>
  <si>
    <t>lištování</t>
  </si>
  <si>
    <t>soklová lišta</t>
  </si>
  <si>
    <t>izolace</t>
  </si>
  <si>
    <t>800 Objekty úpravy území</t>
  </si>
  <si>
    <t>vegetace</t>
  </si>
  <si>
    <t>strom - solitérní</t>
  </si>
  <si>
    <t>skupina stromů</t>
  </si>
  <si>
    <t>keř - solitérní</t>
  </si>
  <si>
    <t>skupina keřů</t>
  </si>
  <si>
    <t>trávník</t>
  </si>
  <si>
    <t>záhon</t>
  </si>
  <si>
    <t>popínavé dřeviny</t>
  </si>
  <si>
    <t>emerzní rostliny</t>
  </si>
  <si>
    <t>biotopy</t>
  </si>
  <si>
    <t>biotopy a úkryty pro živočichy</t>
  </si>
  <si>
    <t>oplocení</t>
  </si>
  <si>
    <t>pletivo/výplň</t>
  </si>
  <si>
    <t>brány a branky</t>
  </si>
  <si>
    <t>bariéry proti vstupu obojživelníků</t>
  </si>
  <si>
    <t>dočasné zábrany</t>
  </si>
  <si>
    <t>trvalé zábrany</t>
  </si>
  <si>
    <t>drobná architektura</t>
  </si>
  <si>
    <t>vybavení odpočívek, parkovišť</t>
  </si>
  <si>
    <t>660 Objekty drah</t>
  </si>
  <si>
    <t>Dle Přílohy č. 2 - SFDI_datový standard - železniční stavby</t>
  </si>
  <si>
    <t>800 Objekty úpravy území, 900 Volná řada objektů, Technologická část</t>
  </si>
  <si>
    <t xml:space="preserve">Volí se ve shodě s předchozími SO a metodikou datového standardu a </t>
  </si>
  <si>
    <t>Předpisem pro informační modelování staveb (BIM) pro infrastrukturní stavby</t>
  </si>
  <si>
    <t>900 Volná řada objektů</t>
  </si>
  <si>
    <t>portály</t>
  </si>
  <si>
    <t>kotvení</t>
  </si>
  <si>
    <t>stojky</t>
  </si>
  <si>
    <t>břevna</t>
  </si>
  <si>
    <t>příruby</t>
  </si>
  <si>
    <t>kontrolní zařízení (lávky, žebříky)</t>
  </si>
  <si>
    <t>vybavení elektro</t>
  </si>
  <si>
    <t>dopravní značky</t>
  </si>
  <si>
    <t>telematika</t>
  </si>
  <si>
    <t>meteostanice</t>
  </si>
  <si>
    <t>SOS hlásky</t>
  </si>
  <si>
    <t>zařízení pro provozní informace</t>
  </si>
  <si>
    <t>proměnné informační značky</t>
  </si>
  <si>
    <t>zařízení pro dynamické vážení</t>
  </si>
  <si>
    <t>zařízení pro elektronické mýto</t>
  </si>
  <si>
    <t>dohledový kamerový systém</t>
  </si>
  <si>
    <t>proměnné dopravní značky</t>
  </si>
  <si>
    <t>automatické sčítače dopravy</t>
  </si>
  <si>
    <t>dle SO 400 Elektro a sdělovací kabely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</si>
</sst>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9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B0F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28"/>
      <color theme="1"/>
      <name val="Calibri Light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</font>
    <font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444444"/>
      <name val="Calibri"/>
      <family val="2"/>
      <charset val="1"/>
    </font>
    <font>
      <sz val="8"/>
      <color rgb="FF202122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sz val="10"/>
      <color rgb="FF000000"/>
      <name val="Calibri"/>
      <family val="2"/>
    </font>
    <font>
      <sz val="11.5"/>
      <color theme="1"/>
      <name val="Calibri"/>
      <family val="2"/>
      <charset val="238"/>
      <scheme val="minor"/>
    </font>
    <font>
      <sz val="11.5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0"/>
      <name val="Calibri"/>
      <family val="2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u/>
      <sz val="10"/>
      <color rgb="FF0000FF"/>
      <name val="Arial"/>
      <family val="2"/>
      <charset val="238"/>
    </font>
    <font>
      <sz val="11"/>
      <color rgb="FFFF0000"/>
      <name val="Calibri"/>
      <family val="2"/>
      <scheme val="minor"/>
    </font>
    <font>
      <sz val="10"/>
      <color theme="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FF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1"/>
    </font>
    <font>
      <u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5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7D4B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80008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FFA500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FF00FF"/>
        <bgColor rgb="FF000000"/>
      </patternFill>
    </fill>
    <fill>
      <patternFill patternType="solid">
        <fgColor rgb="FF7D4B00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A9D08E"/>
        <bgColor indexed="64"/>
      </patternFill>
    </fill>
    <fill>
      <patternFill patternType="solid">
        <fgColor rgb="FF36609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7F007F"/>
        <bgColor rgb="FF000000"/>
      </patternFill>
    </fill>
    <fill>
      <patternFill patternType="solid">
        <fgColor rgb="FFA5CF63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00B0F0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DA9694"/>
        <bgColor rgb="FF000000"/>
      </patternFill>
    </fill>
    <fill>
      <patternFill patternType="solid">
        <fgColor rgb="FF00FF00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0000"/>
        <bgColor rgb="FF000000"/>
      </patternFill>
    </fill>
  </fills>
  <borders count="2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auto="1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rgb="FF000000"/>
      </bottom>
      <diagonal/>
    </border>
    <border>
      <left/>
      <right style="thin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rgb="FF000000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rgb="FF000000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</borders>
  <cellStyleXfs count="14">
    <xf numFmtId="0" fontId="0" fillId="0" borderId="0"/>
    <xf numFmtId="0" fontId="15" fillId="0" borderId="0" applyNumberFormat="0" applyFill="0" applyBorder="0" applyAlignment="0" applyProtection="0"/>
    <xf numFmtId="0" fontId="17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04">
    <xf numFmtId="0" fontId="0" fillId="0" borderId="0" xfId="0"/>
    <xf numFmtId="0" fontId="9" fillId="0" borderId="0" xfId="0" applyFont="1" applyAlignment="1">
      <alignment horizontal="left"/>
    </xf>
    <xf numFmtId="0" fontId="11" fillId="0" borderId="0" xfId="0" applyFont="1"/>
    <xf numFmtId="0" fontId="10" fillId="0" borderId="1" xfId="0" applyFont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3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1"/>
    <xf numFmtId="0" fontId="9" fillId="0" borderId="1" xfId="0" applyFont="1" applyBorder="1" applyAlignment="1">
      <alignment horizontal="center"/>
    </xf>
    <xf numFmtId="0" fontId="7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6" fillId="0" borderId="0" xfId="3"/>
    <xf numFmtId="0" fontId="19" fillId="0" borderId="0" xfId="3" applyFont="1" applyAlignment="1">
      <alignment horizontal="right" vertical="center"/>
    </xf>
    <xf numFmtId="0" fontId="20" fillId="0" borderId="0" xfId="3" applyFont="1" applyAlignment="1">
      <alignment vertical="center"/>
    </xf>
    <xf numFmtId="0" fontId="9" fillId="3" borderId="9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2" fillId="0" borderId="0" xfId="0" applyFont="1"/>
    <xf numFmtId="0" fontId="10" fillId="0" borderId="0" xfId="0" applyFont="1" applyAlignment="1">
      <alignment horizontal="left"/>
    </xf>
    <xf numFmtId="0" fontId="23" fillId="0" borderId="0" xfId="0" applyFont="1"/>
    <xf numFmtId="0" fontId="9" fillId="0" borderId="0" xfId="0" applyFont="1"/>
    <xf numFmtId="0" fontId="26" fillId="0" borderId="0" xfId="0" applyFont="1"/>
    <xf numFmtId="0" fontId="28" fillId="0" borderId="0" xfId="0" applyFont="1"/>
    <xf numFmtId="0" fontId="9" fillId="2" borderId="9" xfId="0" applyFont="1" applyFill="1" applyBorder="1" applyAlignment="1">
      <alignment horizontal="left" vertical="center"/>
    </xf>
    <xf numFmtId="0" fontId="27" fillId="0" borderId="11" xfId="0" applyFont="1" applyBorder="1"/>
    <xf numFmtId="0" fontId="9" fillId="5" borderId="12" xfId="0" applyFont="1" applyFill="1" applyBorder="1" applyAlignment="1">
      <alignment horizontal="left" vertical="center"/>
    </xf>
    <xf numFmtId="1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11" fillId="0" borderId="20" xfId="0" applyFont="1" applyBorder="1"/>
    <xf numFmtId="0" fontId="10" fillId="9" borderId="6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3" fillId="9" borderId="6" xfId="0" applyFont="1" applyFill="1" applyBorder="1" applyAlignment="1">
      <alignment horizontal="left" vertical="center"/>
    </xf>
    <xf numFmtId="0" fontId="13" fillId="9" borderId="6" xfId="0" applyFont="1" applyFill="1" applyBorder="1"/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9" fillId="0" borderId="1" xfId="0" applyFont="1" applyBorder="1"/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49" fontId="20" fillId="0" borderId="0" xfId="3" applyNumberFormat="1" applyFont="1" applyAlignment="1">
      <alignment vertical="center"/>
    </xf>
    <xf numFmtId="0" fontId="0" fillId="0" borderId="0" xfId="0" applyAlignment="1">
      <alignment wrapText="1"/>
    </xf>
    <xf numFmtId="0" fontId="9" fillId="2" borderId="6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0" fontId="9" fillId="6" borderId="6" xfId="0" applyFont="1" applyFill="1" applyBorder="1"/>
    <xf numFmtId="0" fontId="9" fillId="6" borderId="12" xfId="0" applyFont="1" applyFill="1" applyBorder="1"/>
    <xf numFmtId="0" fontId="9" fillId="7" borderId="23" xfId="0" applyFont="1" applyFill="1" applyBorder="1"/>
    <xf numFmtId="0" fontId="9" fillId="3" borderId="12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12" fillId="4" borderId="4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6" fillId="6" borderId="4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9" borderId="23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2" fillId="6" borderId="4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left" vertical="center"/>
    </xf>
    <xf numFmtId="0" fontId="13" fillId="9" borderId="23" xfId="0" applyFont="1" applyFill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2" xfId="0" applyFont="1" applyBorder="1"/>
    <xf numFmtId="0" fontId="13" fillId="0" borderId="9" xfId="0" applyFont="1" applyBorder="1"/>
    <xf numFmtId="0" fontId="13" fillId="0" borderId="4" xfId="0" applyFont="1" applyBorder="1" applyAlignment="1">
      <alignment horizontal="center"/>
    </xf>
    <xf numFmtId="0" fontId="13" fillId="9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1" fillId="0" borderId="12" xfId="0" applyFont="1" applyBorder="1"/>
    <xf numFmtId="0" fontId="11" fillId="0" borderId="15" xfId="0" applyFont="1" applyBorder="1"/>
    <xf numFmtId="0" fontId="11" fillId="0" borderId="3" xfId="0" applyFont="1" applyBorder="1"/>
    <xf numFmtId="0" fontId="11" fillId="0" borderId="24" xfId="0" applyFont="1" applyBorder="1"/>
    <xf numFmtId="0" fontId="13" fillId="9" borderId="23" xfId="0" applyFont="1" applyFill="1" applyBorder="1"/>
    <xf numFmtId="0" fontId="11" fillId="0" borderId="13" xfId="0" applyFont="1" applyBorder="1"/>
    <xf numFmtId="0" fontId="10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21" fillId="8" borderId="5" xfId="0" applyFont="1" applyFill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29" xfId="0" applyFont="1" applyBorder="1" applyAlignment="1">
      <alignment horizontal="center"/>
    </xf>
    <xf numFmtId="0" fontId="9" fillId="0" borderId="28" xfId="0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1" fontId="9" fillId="0" borderId="29" xfId="0" applyNumberFormat="1" applyFont="1" applyBorder="1" applyAlignment="1">
      <alignment horizontal="center" vertical="center"/>
    </xf>
    <xf numFmtId="49" fontId="9" fillId="0" borderId="29" xfId="0" applyNumberFormat="1" applyFont="1" applyBorder="1" applyAlignment="1">
      <alignment horizontal="center" vertical="center"/>
    </xf>
    <xf numFmtId="1" fontId="9" fillId="0" borderId="29" xfId="0" applyNumberFormat="1" applyFont="1" applyBorder="1" applyAlignment="1">
      <alignment horizont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 vertical="center"/>
    </xf>
    <xf numFmtId="1" fontId="9" fillId="0" borderId="31" xfId="0" applyNumberFormat="1" applyFont="1" applyBorder="1" applyAlignment="1">
      <alignment horizontal="center" vertical="center"/>
    </xf>
    <xf numFmtId="1" fontId="9" fillId="0" borderId="7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35" xfId="0" applyFont="1" applyFill="1" applyBorder="1" applyAlignment="1">
      <alignment horizontal="left" vertical="center"/>
    </xf>
    <xf numFmtId="49" fontId="9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15" fillId="0" borderId="4" xfId="1" applyFill="1" applyBorder="1"/>
    <xf numFmtId="0" fontId="15" fillId="0" borderId="37" xfId="1" applyFill="1" applyBorder="1"/>
    <xf numFmtId="0" fontId="15" fillId="0" borderId="39" xfId="1" applyFill="1" applyBorder="1"/>
    <xf numFmtId="0" fontId="9" fillId="0" borderId="29" xfId="0" applyFont="1" applyBorder="1" applyAlignment="1">
      <alignment horizontal="left" vertical="center" wrapText="1"/>
    </xf>
    <xf numFmtId="0" fontId="13" fillId="9" borderId="17" xfId="0" applyFont="1" applyFill="1" applyBorder="1"/>
    <xf numFmtId="0" fontId="13" fillId="9" borderId="18" xfId="0" applyFont="1" applyFill="1" applyBorder="1"/>
    <xf numFmtId="0" fontId="13" fillId="9" borderId="18" xfId="0" applyFont="1" applyFill="1" applyBorder="1" applyAlignment="1">
      <alignment vertical="center" wrapText="1"/>
    </xf>
    <xf numFmtId="0" fontId="21" fillId="8" borderId="40" xfId="0" applyFont="1" applyFill="1" applyBorder="1" applyAlignment="1">
      <alignment horizontal="left" vertical="center"/>
    </xf>
    <xf numFmtId="0" fontId="25" fillId="8" borderId="14" xfId="0" applyFont="1" applyFill="1" applyBorder="1" applyAlignment="1">
      <alignment horizontal="center" vertical="center"/>
    </xf>
    <xf numFmtId="0" fontId="24" fillId="8" borderId="23" xfId="0" applyFont="1" applyFill="1" applyBorder="1" applyAlignment="1">
      <alignment horizontal="center" vertical="center" wrapText="1"/>
    </xf>
    <xf numFmtId="0" fontId="24" fillId="8" borderId="14" xfId="0" applyFont="1" applyFill="1" applyBorder="1" applyAlignment="1">
      <alignment horizontal="center" vertical="center"/>
    </xf>
    <xf numFmtId="0" fontId="24" fillId="8" borderId="14" xfId="0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29" fillId="0" borderId="0" xfId="9"/>
    <xf numFmtId="0" fontId="29" fillId="0" borderId="0" xfId="9" applyAlignment="1">
      <alignment vertical="center"/>
    </xf>
    <xf numFmtId="0" fontId="29" fillId="11" borderId="1" xfId="9" applyFill="1" applyBorder="1"/>
    <xf numFmtId="0" fontId="29" fillId="16" borderId="1" xfId="9" applyFill="1" applyBorder="1"/>
    <xf numFmtId="0" fontId="29" fillId="17" borderId="1" xfId="9" applyFill="1" applyBorder="1"/>
    <xf numFmtId="0" fontId="29" fillId="15" borderId="1" xfId="9" applyFill="1" applyBorder="1"/>
    <xf numFmtId="0" fontId="29" fillId="20" borderId="1" xfId="9" applyFill="1" applyBorder="1"/>
    <xf numFmtId="0" fontId="29" fillId="22" borderId="1" xfId="9" applyFill="1" applyBorder="1"/>
    <xf numFmtId="0" fontId="29" fillId="18" borderId="1" xfId="9" applyFill="1" applyBorder="1"/>
    <xf numFmtId="0" fontId="29" fillId="13" borderId="1" xfId="9" applyFill="1" applyBorder="1"/>
    <xf numFmtId="0" fontId="29" fillId="23" borderId="1" xfId="9" applyFill="1" applyBorder="1"/>
    <xf numFmtId="0" fontId="29" fillId="24" borderId="1" xfId="9" applyFill="1" applyBorder="1"/>
    <xf numFmtId="0" fontId="29" fillId="12" borderId="1" xfId="9" applyFill="1" applyBorder="1"/>
    <xf numFmtId="0" fontId="29" fillId="2" borderId="1" xfId="9" applyFill="1" applyBorder="1"/>
    <xf numFmtId="0" fontId="29" fillId="21" borderId="1" xfId="9" applyFill="1" applyBorder="1"/>
    <xf numFmtId="0" fontId="29" fillId="19" borderId="1" xfId="9" applyFill="1" applyBorder="1"/>
    <xf numFmtId="0" fontId="21" fillId="8" borderId="28" xfId="0" applyFont="1" applyFill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1" fillId="33" borderId="46" xfId="0" applyFont="1" applyFill="1" applyBorder="1"/>
    <xf numFmtId="0" fontId="31" fillId="25" borderId="46" xfId="0" applyFont="1" applyFill="1" applyBorder="1"/>
    <xf numFmtId="0" fontId="31" fillId="34" borderId="46" xfId="0" applyFont="1" applyFill="1" applyBorder="1"/>
    <xf numFmtId="0" fontId="31" fillId="28" borderId="46" xfId="0" applyFont="1" applyFill="1" applyBorder="1"/>
    <xf numFmtId="0" fontId="31" fillId="27" borderId="46" xfId="0" applyFont="1" applyFill="1" applyBorder="1"/>
    <xf numFmtId="0" fontId="31" fillId="29" borderId="46" xfId="0" applyFont="1" applyFill="1" applyBorder="1"/>
    <xf numFmtId="0" fontId="31" fillId="30" borderId="47" xfId="0" applyFont="1" applyFill="1" applyBorder="1"/>
    <xf numFmtId="0" fontId="32" fillId="0" borderId="29" xfId="0" applyFont="1" applyBorder="1" applyAlignment="1">
      <alignment horizontal="center"/>
    </xf>
    <xf numFmtId="0" fontId="32" fillId="0" borderId="28" xfId="0" applyFont="1" applyBorder="1" applyAlignment="1">
      <alignment horizontal="center"/>
    </xf>
    <xf numFmtId="0" fontId="32" fillId="0" borderId="48" xfId="0" applyFont="1" applyBorder="1" applyAlignment="1">
      <alignment horizontal="center"/>
    </xf>
    <xf numFmtId="0" fontId="31" fillId="29" borderId="49" xfId="0" applyFont="1" applyFill="1" applyBorder="1"/>
    <xf numFmtId="0" fontId="32" fillId="0" borderId="50" xfId="0" applyFont="1" applyBorder="1" applyAlignment="1">
      <alignment horizontal="center"/>
    </xf>
    <xf numFmtId="0" fontId="9" fillId="0" borderId="53" xfId="0" applyFont="1" applyBorder="1" applyAlignment="1">
      <alignment horizontal="center" vertical="center"/>
    </xf>
    <xf numFmtId="0" fontId="29" fillId="19" borderId="51" xfId="9" applyFill="1" applyBorder="1"/>
    <xf numFmtId="0" fontId="29" fillId="36" borderId="1" xfId="9" applyFill="1" applyBorder="1"/>
    <xf numFmtId="0" fontId="29" fillId="13" borderId="31" xfId="9" applyFill="1" applyBorder="1"/>
    <xf numFmtId="0" fontId="29" fillId="19" borderId="57" xfId="9" applyFill="1" applyBorder="1"/>
    <xf numFmtId="0" fontId="29" fillId="19" borderId="44" xfId="9" applyFill="1" applyBorder="1"/>
    <xf numFmtId="0" fontId="29" fillId="10" borderId="57" xfId="9" applyFill="1" applyBorder="1"/>
    <xf numFmtId="0" fontId="29" fillId="10" borderId="44" xfId="9" applyFill="1" applyBorder="1"/>
    <xf numFmtId="0" fontId="29" fillId="2" borderId="29" xfId="9" applyFill="1" applyBorder="1"/>
    <xf numFmtId="0" fontId="10" fillId="0" borderId="48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/>
    </xf>
    <xf numFmtId="0" fontId="9" fillId="0" borderId="46" xfId="0" applyFont="1" applyBorder="1" applyAlignment="1">
      <alignment horizontal="center" vertical="center"/>
    </xf>
    <xf numFmtId="0" fontId="32" fillId="0" borderId="54" xfId="0" applyFont="1" applyBorder="1"/>
    <xf numFmtId="0" fontId="10" fillId="0" borderId="65" xfId="0" applyFont="1" applyBorder="1" applyAlignment="1">
      <alignment horizontal="center" vertical="center"/>
    </xf>
    <xf numFmtId="49" fontId="9" fillId="0" borderId="66" xfId="0" applyNumberFormat="1" applyFont="1" applyBorder="1" applyAlignment="1">
      <alignment horizontal="center" vertical="center"/>
    </xf>
    <xf numFmtId="0" fontId="9" fillId="0" borderId="64" xfId="0" applyFont="1" applyBorder="1" applyAlignment="1">
      <alignment horizontal="center"/>
    </xf>
    <xf numFmtId="0" fontId="9" fillId="0" borderId="61" xfId="0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center" vertical="center"/>
    </xf>
    <xf numFmtId="49" fontId="9" fillId="0" borderId="64" xfId="0" applyNumberFormat="1" applyFont="1" applyBorder="1" applyAlignment="1">
      <alignment horizontal="center" vertical="center"/>
    </xf>
    <xf numFmtId="0" fontId="29" fillId="11" borderId="31" xfId="9" applyFill="1" applyBorder="1"/>
    <xf numFmtId="0" fontId="32" fillId="0" borderId="70" xfId="0" applyFont="1" applyBorder="1" applyAlignment="1">
      <alignment horizontal="center"/>
    </xf>
    <xf numFmtId="0" fontId="32" fillId="0" borderId="69" xfId="0" applyFont="1" applyBorder="1"/>
    <xf numFmtId="0" fontId="10" fillId="0" borderId="58" xfId="0" applyFont="1" applyBorder="1" applyAlignment="1">
      <alignment horizontal="center" vertical="center"/>
    </xf>
    <xf numFmtId="0" fontId="9" fillId="0" borderId="58" xfId="0" applyFont="1" applyBorder="1" applyAlignment="1">
      <alignment horizontal="left" vertical="center"/>
    </xf>
    <xf numFmtId="49" fontId="9" fillId="0" borderId="58" xfId="0" applyNumberFormat="1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/>
    </xf>
    <xf numFmtId="0" fontId="9" fillId="0" borderId="73" xfId="0" applyFont="1" applyBorder="1" applyAlignment="1">
      <alignment horizontal="center"/>
    </xf>
    <xf numFmtId="0" fontId="9" fillId="0" borderId="28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9" fillId="0" borderId="57" xfId="0" applyFont="1" applyBorder="1" applyAlignment="1">
      <alignment horizontal="center" vertical="center"/>
    </xf>
    <xf numFmtId="0" fontId="9" fillId="0" borderId="8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/>
    </xf>
    <xf numFmtId="0" fontId="15" fillId="0" borderId="28" xfId="1" applyFill="1" applyBorder="1"/>
    <xf numFmtId="0" fontId="29" fillId="12" borderId="55" xfId="9" applyFill="1" applyBorder="1"/>
    <xf numFmtId="0" fontId="29" fillId="16" borderId="29" xfId="9" applyFill="1" applyBorder="1"/>
    <xf numFmtId="0" fontId="29" fillId="0" borderId="1" xfId="9" applyBorder="1" applyAlignment="1">
      <alignment vertical="center"/>
    </xf>
    <xf numFmtId="0" fontId="29" fillId="0" borderId="1" xfId="9" applyBorder="1" applyAlignment="1">
      <alignment horizontal="center" vertical="center"/>
    </xf>
    <xf numFmtId="1" fontId="29" fillId="0" borderId="1" xfId="9" applyNumberFormat="1" applyBorder="1" applyAlignment="1">
      <alignment vertical="center"/>
    </xf>
    <xf numFmtId="0" fontId="29" fillId="10" borderId="1" xfId="9" applyFill="1" applyBorder="1"/>
    <xf numFmtId="0" fontId="29" fillId="14" borderId="1" xfId="9" applyFill="1" applyBorder="1"/>
    <xf numFmtId="1" fontId="29" fillId="0" borderId="9" xfId="9" applyNumberFormat="1" applyBorder="1" applyAlignment="1">
      <alignment vertical="center"/>
    </xf>
    <xf numFmtId="1" fontId="29" fillId="0" borderId="10" xfId="9" applyNumberFormat="1" applyBorder="1"/>
    <xf numFmtId="0" fontId="29" fillId="0" borderId="9" xfId="9" applyBorder="1" applyAlignment="1">
      <alignment vertical="center"/>
    </xf>
    <xf numFmtId="0" fontId="29" fillId="0" borderId="12" xfId="9" applyBorder="1" applyAlignment="1">
      <alignment vertical="center"/>
    </xf>
    <xf numFmtId="0" fontId="29" fillId="0" borderId="4" xfId="9" applyBorder="1" applyAlignment="1">
      <alignment vertical="center"/>
    </xf>
    <xf numFmtId="0" fontId="29" fillId="0" borderId="4" xfId="9" applyBorder="1" applyAlignment="1">
      <alignment horizontal="center" vertical="center"/>
    </xf>
    <xf numFmtId="0" fontId="29" fillId="36" borderId="4" xfId="9" applyFill="1" applyBorder="1"/>
    <xf numFmtId="0" fontId="29" fillId="0" borderId="5" xfId="9" applyBorder="1"/>
    <xf numFmtId="0" fontId="21" fillId="8" borderId="96" xfId="0" applyFont="1" applyFill="1" applyBorder="1" applyAlignment="1">
      <alignment horizontal="center" vertical="center"/>
    </xf>
    <xf numFmtId="0" fontId="10" fillId="9" borderId="36" xfId="0" applyFont="1" applyFill="1" applyBorder="1" applyAlignment="1">
      <alignment horizontal="left" vertical="center"/>
    </xf>
    <xf numFmtId="0" fontId="29" fillId="11" borderId="29" xfId="9" applyFill="1" applyBorder="1"/>
    <xf numFmtId="0" fontId="13" fillId="9" borderId="36" xfId="0" applyFont="1" applyFill="1" applyBorder="1" applyAlignment="1">
      <alignment horizontal="left" vertical="center"/>
    </xf>
    <xf numFmtId="0" fontId="31" fillId="31" borderId="46" xfId="0" applyFont="1" applyFill="1" applyBorder="1"/>
    <xf numFmtId="0" fontId="9" fillId="0" borderId="98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97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36" fillId="0" borderId="0" xfId="0" applyFont="1"/>
    <xf numFmtId="49" fontId="9" fillId="0" borderId="7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horizontal="left" vertical="center"/>
    </xf>
    <xf numFmtId="0" fontId="9" fillId="0" borderId="3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9" fillId="0" borderId="50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/>
    </xf>
    <xf numFmtId="0" fontId="9" fillId="0" borderId="27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5" fillId="0" borderId="7" xfId="1" applyFill="1" applyBorder="1" applyAlignment="1">
      <alignment vertical="center" wrapText="1"/>
    </xf>
    <xf numFmtId="0" fontId="15" fillId="0" borderId="1" xfId="1" applyFill="1" applyBorder="1" applyAlignment="1">
      <alignment vertical="center" wrapText="1"/>
    </xf>
    <xf numFmtId="0" fontId="27" fillId="0" borderId="4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15" fillId="0" borderId="33" xfId="1" applyFill="1" applyBorder="1"/>
    <xf numFmtId="0" fontId="27" fillId="0" borderId="14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/>
    </xf>
    <xf numFmtId="0" fontId="27" fillId="0" borderId="31" xfId="0" applyFont="1" applyBorder="1" applyAlignment="1">
      <alignment horizontal="center"/>
    </xf>
    <xf numFmtId="0" fontId="15" fillId="0" borderId="40" xfId="1" applyFill="1" applyBorder="1"/>
    <xf numFmtId="0" fontId="15" fillId="0" borderId="87" xfId="1" applyFill="1" applyBorder="1"/>
    <xf numFmtId="0" fontId="9" fillId="3" borderId="3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horizontal="left" vertical="center"/>
    </xf>
    <xf numFmtId="0" fontId="29" fillId="11" borderId="58" xfId="9" applyFill="1" applyBorder="1"/>
    <xf numFmtId="0" fontId="9" fillId="0" borderId="78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29" fillId="15" borderId="102" xfId="9" applyFill="1" applyBorder="1"/>
    <xf numFmtId="0" fontId="29" fillId="23" borderId="4" xfId="9" applyFill="1" applyBorder="1"/>
    <xf numFmtId="0" fontId="29" fillId="19" borderId="27" xfId="9" applyFill="1" applyBorder="1"/>
    <xf numFmtId="0" fontId="9" fillId="0" borderId="1" xfId="0" applyFont="1" applyBorder="1" applyAlignment="1">
      <alignment horizontal="center" vertical="center"/>
    </xf>
    <xf numFmtId="0" fontId="30" fillId="0" borderId="44" xfId="0" applyFont="1" applyBorder="1" applyAlignment="1">
      <alignment horizontal="left" vertical="center"/>
    </xf>
    <xf numFmtId="0" fontId="27" fillId="0" borderId="105" xfId="0" applyFont="1" applyBorder="1" applyAlignment="1">
      <alignment horizontal="center"/>
    </xf>
    <xf numFmtId="0" fontId="27" fillId="0" borderId="107" xfId="0" applyFont="1" applyBorder="1" applyAlignment="1">
      <alignment horizontal="center"/>
    </xf>
    <xf numFmtId="0" fontId="27" fillId="0" borderId="104" xfId="0" applyFont="1" applyBorder="1" applyAlignment="1">
      <alignment horizontal="center"/>
    </xf>
    <xf numFmtId="0" fontId="27" fillId="0" borderId="109" xfId="0" applyFont="1" applyBorder="1" applyAlignment="1">
      <alignment horizontal="center"/>
    </xf>
    <xf numFmtId="0" fontId="27" fillId="0" borderId="110" xfId="0" applyFont="1" applyBorder="1" applyAlignment="1">
      <alignment horizontal="center"/>
    </xf>
    <xf numFmtId="0" fontId="27" fillId="0" borderId="105" xfId="0" applyFont="1" applyBorder="1" applyAlignment="1">
      <alignment horizontal="center" vertical="center"/>
    </xf>
    <xf numFmtId="0" fontId="25" fillId="8" borderId="32" xfId="0" applyFont="1" applyFill="1" applyBorder="1" applyAlignment="1">
      <alignment horizontal="center" vertical="center"/>
    </xf>
    <xf numFmtId="0" fontId="27" fillId="0" borderId="112" xfId="0" applyFont="1" applyBorder="1" applyAlignment="1">
      <alignment horizontal="center"/>
    </xf>
    <xf numFmtId="0" fontId="27" fillId="0" borderId="32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27" fillId="0" borderId="40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/>
    </xf>
    <xf numFmtId="0" fontId="29" fillId="10" borderId="4" xfId="9" applyFill="1" applyBorder="1"/>
    <xf numFmtId="0" fontId="31" fillId="25" borderId="1" xfId="0" applyFont="1" applyFill="1" applyBorder="1" applyAlignment="1">
      <alignment horizontal="center"/>
    </xf>
    <xf numFmtId="0" fontId="29" fillId="23" borderId="29" xfId="9" applyFill="1" applyBorder="1"/>
    <xf numFmtId="0" fontId="21" fillId="8" borderId="4" xfId="0" applyFont="1" applyFill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32" fillId="0" borderId="86" xfId="0" applyFont="1" applyBorder="1" applyAlignment="1">
      <alignment horizontal="center"/>
    </xf>
    <xf numFmtId="0" fontId="9" fillId="10" borderId="1" xfId="0" applyFont="1" applyFill="1" applyBorder="1" applyAlignment="1">
      <alignment horizontal="center" vertical="center"/>
    </xf>
    <xf numFmtId="0" fontId="29" fillId="24" borderId="57" xfId="9" applyFill="1" applyBorder="1"/>
    <xf numFmtId="0" fontId="11" fillId="10" borderId="0" xfId="0" applyFont="1" applyFill="1"/>
    <xf numFmtId="0" fontId="9" fillId="0" borderId="68" xfId="0" applyFont="1" applyBorder="1" applyAlignment="1">
      <alignment horizontal="center" vertical="center"/>
    </xf>
    <xf numFmtId="0" fontId="9" fillId="0" borderId="113" xfId="0" applyFont="1" applyBorder="1" applyAlignment="1">
      <alignment horizontal="center" vertical="center"/>
    </xf>
    <xf numFmtId="0" fontId="9" fillId="0" borderId="106" xfId="0" applyFont="1" applyBorder="1" applyAlignment="1">
      <alignment horizontal="center"/>
    </xf>
    <xf numFmtId="0" fontId="9" fillId="0" borderId="107" xfId="0" applyFont="1" applyBorder="1" applyAlignment="1">
      <alignment horizontal="center"/>
    </xf>
    <xf numFmtId="0" fontId="9" fillId="0" borderId="79" xfId="0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9" fillId="0" borderId="112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21" fillId="8" borderId="112" xfId="0" applyFont="1" applyFill="1" applyBorder="1" applyAlignment="1">
      <alignment horizontal="center" vertical="center"/>
    </xf>
    <xf numFmtId="0" fontId="11" fillId="0" borderId="79" xfId="0" applyFont="1" applyBorder="1" applyAlignment="1">
      <alignment horizontal="center"/>
    </xf>
    <xf numFmtId="0" fontId="11" fillId="0" borderId="109" xfId="0" applyFont="1" applyBorder="1" applyAlignment="1">
      <alignment horizontal="center"/>
    </xf>
    <xf numFmtId="0" fontId="11" fillId="0" borderId="112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60" xfId="0" applyFont="1" applyBorder="1" applyAlignment="1">
      <alignment horizontal="center"/>
    </xf>
    <xf numFmtId="0" fontId="9" fillId="0" borderId="114" xfId="0" applyFont="1" applyBorder="1" applyAlignment="1">
      <alignment horizontal="center" vertical="center"/>
    </xf>
    <xf numFmtId="0" fontId="11" fillId="0" borderId="114" xfId="0" applyFont="1" applyBorder="1" applyAlignment="1">
      <alignment horizontal="center"/>
    </xf>
    <xf numFmtId="0" fontId="11" fillId="0" borderId="115" xfId="0" applyFont="1" applyBorder="1" applyAlignment="1">
      <alignment horizontal="center"/>
    </xf>
    <xf numFmtId="0" fontId="31" fillId="28" borderId="49" xfId="0" applyFont="1" applyFill="1" applyBorder="1"/>
    <xf numFmtId="0" fontId="15" fillId="0" borderId="116" xfId="1" applyFill="1" applyBorder="1"/>
    <xf numFmtId="0" fontId="15" fillId="0" borderId="29" xfId="1" applyFill="1" applyBorder="1"/>
    <xf numFmtId="0" fontId="9" fillId="0" borderId="1" xfId="0" applyFont="1" applyBorder="1" applyAlignment="1">
      <alignment vertical="center"/>
    </xf>
    <xf numFmtId="0" fontId="18" fillId="0" borderId="0" xfId="3" applyFont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center"/>
    </xf>
    <xf numFmtId="0" fontId="21" fillId="8" borderId="28" xfId="0" applyFont="1" applyFill="1" applyBorder="1" applyAlignment="1">
      <alignment horizontal="center" vertical="center" wrapText="1"/>
    </xf>
    <xf numFmtId="0" fontId="9" fillId="0" borderId="76" xfId="0" applyFont="1" applyBorder="1" applyAlignment="1">
      <alignment horizontal="left" vertical="center"/>
    </xf>
    <xf numFmtId="0" fontId="21" fillId="8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6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49" fontId="9" fillId="0" borderId="60" xfId="0" applyNumberFormat="1" applyFont="1" applyBorder="1" applyAlignment="1">
      <alignment horizontal="center" vertical="center"/>
    </xf>
    <xf numFmtId="0" fontId="21" fillId="8" borderId="7" xfId="0" applyFont="1" applyFill="1" applyBorder="1" applyAlignment="1">
      <alignment horizontal="left" vertical="center"/>
    </xf>
    <xf numFmtId="0" fontId="21" fillId="8" borderId="43" xfId="0" applyFont="1" applyFill="1" applyBorder="1" applyAlignment="1">
      <alignment horizontal="center" vertical="center"/>
    </xf>
    <xf numFmtId="0" fontId="41" fillId="0" borderId="0" xfId="3" applyFont="1"/>
    <xf numFmtId="0" fontId="42" fillId="0" borderId="0" xfId="3" applyFont="1" applyAlignment="1">
      <alignment horizontal="right" vertical="center"/>
    </xf>
    <xf numFmtId="0" fontId="33" fillId="32" borderId="91" xfId="0" applyFont="1" applyFill="1" applyBorder="1"/>
    <xf numFmtId="0" fontId="33" fillId="0" borderId="92" xfId="0" applyFont="1" applyBorder="1" applyAlignment="1">
      <alignment horizontal="center"/>
    </xf>
    <xf numFmtId="0" fontId="34" fillId="0" borderId="92" xfId="0" applyFont="1" applyBorder="1"/>
    <xf numFmtId="0" fontId="34" fillId="0" borderId="92" xfId="0" applyFont="1" applyBorder="1" applyAlignment="1">
      <alignment horizontal="center"/>
    </xf>
    <xf numFmtId="0" fontId="34" fillId="0" borderId="92" xfId="0" applyFont="1" applyBorder="1" applyAlignment="1">
      <alignment horizontal="center" vertical="center"/>
    </xf>
    <xf numFmtId="0" fontId="34" fillId="0" borderId="94" xfId="0" applyFont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/>
    </xf>
    <xf numFmtId="0" fontId="9" fillId="0" borderId="88" xfId="0" applyFont="1" applyBorder="1" applyAlignment="1">
      <alignment horizontal="center" vertical="center"/>
    </xf>
    <xf numFmtId="0" fontId="32" fillId="0" borderId="45" xfId="0" applyFont="1" applyBorder="1" applyAlignment="1">
      <alignment horizontal="center"/>
    </xf>
    <xf numFmtId="0" fontId="34" fillId="0" borderId="72" xfId="0" applyFont="1" applyBorder="1" applyAlignment="1">
      <alignment horizontal="center"/>
    </xf>
    <xf numFmtId="0" fontId="34" fillId="0" borderId="61" xfId="0" applyFont="1" applyBorder="1" applyAlignment="1">
      <alignment horizontal="center"/>
    </xf>
    <xf numFmtId="0" fontId="32" fillId="0" borderId="59" xfId="0" applyFont="1" applyBorder="1"/>
    <xf numFmtId="0" fontId="34" fillId="0" borderId="118" xfId="0" applyFont="1" applyBorder="1" applyAlignment="1">
      <alignment horizontal="center"/>
    </xf>
    <xf numFmtId="49" fontId="9" fillId="0" borderId="69" xfId="0" applyNumberFormat="1" applyFont="1" applyBorder="1" applyAlignment="1">
      <alignment horizontal="center" vertical="center"/>
    </xf>
    <xf numFmtId="0" fontId="10" fillId="0" borderId="71" xfId="0" applyFont="1" applyBorder="1" applyAlignment="1">
      <alignment horizontal="left" vertical="center"/>
    </xf>
    <xf numFmtId="0" fontId="9" fillId="0" borderId="69" xfId="0" applyFont="1" applyBorder="1" applyAlignment="1">
      <alignment horizontal="left" vertical="center"/>
    </xf>
    <xf numFmtId="0" fontId="32" fillId="0" borderId="69" xfId="0" applyFont="1" applyBorder="1" applyAlignment="1">
      <alignment horizontal="center"/>
    </xf>
    <xf numFmtId="0" fontId="9" fillId="0" borderId="5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/>
    </xf>
    <xf numFmtId="0" fontId="27" fillId="0" borderId="4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7" fillId="0" borderId="60" xfId="0" applyFont="1" applyBorder="1" applyAlignment="1">
      <alignment horizontal="center"/>
    </xf>
    <xf numFmtId="0" fontId="27" fillId="0" borderId="106" xfId="0" applyFont="1" applyBorder="1" applyAlignment="1">
      <alignment horizontal="center"/>
    </xf>
    <xf numFmtId="0" fontId="15" fillId="0" borderId="1" xfId="1" applyFill="1" applyBorder="1"/>
    <xf numFmtId="0" fontId="15" fillId="0" borderId="7" xfId="1" applyFill="1" applyBorder="1"/>
    <xf numFmtId="0" fontId="9" fillId="3" borderId="6" xfId="0" applyFont="1" applyFill="1" applyBorder="1" applyAlignment="1">
      <alignment horizontal="left" vertical="center"/>
    </xf>
    <xf numFmtId="0" fontId="9" fillId="3" borderId="36" xfId="0" applyFont="1" applyFill="1" applyBorder="1" applyAlignment="1">
      <alignment horizontal="left" vertical="center"/>
    </xf>
    <xf numFmtId="0" fontId="9" fillId="0" borderId="29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/>
    </xf>
    <xf numFmtId="0" fontId="27" fillId="0" borderId="79" xfId="0" applyFont="1" applyBorder="1" applyAlignment="1">
      <alignment horizontal="center"/>
    </xf>
    <xf numFmtId="0" fontId="9" fillId="4" borderId="6" xfId="0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/>
    </xf>
    <xf numFmtId="0" fontId="15" fillId="0" borderId="38" xfId="1" applyFill="1" applyBorder="1"/>
    <xf numFmtId="0" fontId="32" fillId="0" borderId="1" xfId="0" applyFont="1" applyBorder="1" applyAlignment="1">
      <alignment horizontal="center" wrapText="1"/>
    </xf>
    <xf numFmtId="0" fontId="32" fillId="0" borderId="28" xfId="0" applyFont="1" applyBorder="1" applyAlignment="1">
      <alignment horizontal="center" wrapText="1"/>
    </xf>
    <xf numFmtId="0" fontId="34" fillId="0" borderId="52" xfId="0" applyFont="1" applyBorder="1" applyAlignment="1">
      <alignment horizontal="center"/>
    </xf>
    <xf numFmtId="49" fontId="9" fillId="0" borderId="75" xfId="0" applyNumberFormat="1" applyFont="1" applyBorder="1" applyAlignment="1">
      <alignment horizontal="center" vertical="center"/>
    </xf>
    <xf numFmtId="0" fontId="32" fillId="0" borderId="103" xfId="0" applyFont="1" applyBorder="1" applyAlignment="1">
      <alignment horizontal="center"/>
    </xf>
    <xf numFmtId="0" fontId="32" fillId="0" borderId="75" xfId="0" applyFont="1" applyBorder="1" applyAlignment="1">
      <alignment horizontal="center"/>
    </xf>
    <xf numFmtId="0" fontId="34" fillId="0" borderId="54" xfId="0" applyFont="1" applyBorder="1" applyAlignment="1">
      <alignment horizontal="center"/>
    </xf>
    <xf numFmtId="0" fontId="34" fillId="0" borderId="85" xfId="0" applyFont="1" applyBorder="1" applyAlignment="1">
      <alignment horizontal="center"/>
    </xf>
    <xf numFmtId="0" fontId="33" fillId="0" borderId="1" xfId="0" applyFont="1" applyBorder="1"/>
    <xf numFmtId="0" fontId="9" fillId="5" borderId="15" xfId="0" applyFont="1" applyFill="1" applyBorder="1" applyAlignment="1">
      <alignment horizontal="left" vertical="center"/>
    </xf>
    <xf numFmtId="0" fontId="9" fillId="0" borderId="28" xfId="0" applyFont="1" applyBorder="1" applyAlignment="1">
      <alignment horizontal="center"/>
    </xf>
    <xf numFmtId="0" fontId="9" fillId="5" borderId="3" xfId="0" applyFont="1" applyFill="1" applyBorder="1" applyAlignment="1">
      <alignment horizontal="left" vertical="center"/>
    </xf>
    <xf numFmtId="0" fontId="9" fillId="5" borderId="36" xfId="0" applyFont="1" applyFill="1" applyBorder="1" applyAlignment="1">
      <alignment horizontal="left" vertical="center"/>
    </xf>
    <xf numFmtId="0" fontId="9" fillId="5" borderId="9" xfId="0" applyFont="1" applyFill="1" applyBorder="1" applyAlignment="1">
      <alignment horizontal="left" vertical="center"/>
    </xf>
    <xf numFmtId="0" fontId="16" fillId="0" borderId="124" xfId="9" applyFont="1" applyBorder="1" applyAlignment="1">
      <alignment vertical="center" wrapText="1"/>
    </xf>
    <xf numFmtId="0" fontId="16" fillId="0" borderId="125" xfId="9" applyFont="1" applyBorder="1" applyAlignment="1">
      <alignment vertical="center" wrapText="1"/>
    </xf>
    <xf numFmtId="49" fontId="9" fillId="0" borderId="27" xfId="0" applyNumberFormat="1" applyFont="1" applyBorder="1" applyAlignment="1">
      <alignment horizontal="center" vertical="center"/>
    </xf>
    <xf numFmtId="0" fontId="13" fillId="10" borderId="15" xfId="0" applyFont="1" applyFill="1" applyBorder="1" applyAlignment="1">
      <alignment horizontal="left" vertical="center"/>
    </xf>
    <xf numFmtId="0" fontId="9" fillId="0" borderId="99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/>
    </xf>
    <xf numFmtId="0" fontId="9" fillId="0" borderId="102" xfId="0" applyFont="1" applyBorder="1" applyAlignment="1">
      <alignment horizontal="center" vertical="center"/>
    </xf>
    <xf numFmtId="1" fontId="9" fillId="0" borderId="61" xfId="0" applyNumberFormat="1" applyFont="1" applyBorder="1" applyAlignment="1">
      <alignment horizontal="center" vertical="center"/>
    </xf>
    <xf numFmtId="0" fontId="9" fillId="0" borderId="92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/>
    </xf>
    <xf numFmtId="1" fontId="9" fillId="0" borderId="102" xfId="0" applyNumberFormat="1" applyFont="1" applyBorder="1" applyAlignment="1">
      <alignment horizontal="center" vertical="center"/>
    </xf>
    <xf numFmtId="0" fontId="11" fillId="0" borderId="128" xfId="0" applyFont="1" applyBorder="1" applyAlignment="1">
      <alignment horizontal="center"/>
    </xf>
    <xf numFmtId="1" fontId="9" fillId="0" borderId="92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1" fontId="9" fillId="0" borderId="28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/>
    </xf>
    <xf numFmtId="1" fontId="9" fillId="0" borderId="28" xfId="0" applyNumberFormat="1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13" fillId="0" borderId="129" xfId="0" applyFont="1" applyBorder="1" applyAlignment="1">
      <alignment horizontal="left" vertical="center"/>
    </xf>
    <xf numFmtId="0" fontId="9" fillId="0" borderId="127" xfId="0" applyFont="1" applyBorder="1" applyAlignment="1">
      <alignment horizontal="left" vertical="center"/>
    </xf>
    <xf numFmtId="0" fontId="9" fillId="0" borderId="64" xfId="0" applyFont="1" applyBorder="1" applyAlignment="1">
      <alignment horizontal="center" vertical="center"/>
    </xf>
    <xf numFmtId="0" fontId="13" fillId="9" borderId="131" xfId="0" applyFont="1" applyFill="1" applyBorder="1" applyAlignment="1">
      <alignment horizontal="left" vertical="center"/>
    </xf>
    <xf numFmtId="1" fontId="9" fillId="0" borderId="85" xfId="0" applyNumberFormat="1" applyFont="1" applyBorder="1" applyAlignment="1">
      <alignment horizontal="center" vertical="center"/>
    </xf>
    <xf numFmtId="0" fontId="9" fillId="0" borderId="61" xfId="0" applyFont="1" applyBorder="1" applyAlignment="1">
      <alignment horizontal="left" vertical="center"/>
    </xf>
    <xf numFmtId="1" fontId="9" fillId="0" borderId="61" xfId="0" applyNumberFormat="1" applyFont="1" applyBorder="1" applyAlignment="1">
      <alignment horizontal="center"/>
    </xf>
    <xf numFmtId="0" fontId="9" fillId="0" borderId="2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/>
    </xf>
    <xf numFmtId="0" fontId="9" fillId="0" borderId="87" xfId="0" applyFont="1" applyBorder="1" applyAlignment="1">
      <alignment horizontal="center" vertical="center"/>
    </xf>
    <xf numFmtId="0" fontId="9" fillId="0" borderId="92" xfId="0" applyFont="1" applyBorder="1" applyAlignment="1">
      <alignment horizontal="left" vertical="center"/>
    </xf>
    <xf numFmtId="0" fontId="9" fillId="0" borderId="48" xfId="0" applyFont="1" applyBorder="1" applyAlignment="1">
      <alignment horizontal="center" vertical="center"/>
    </xf>
    <xf numFmtId="0" fontId="9" fillId="0" borderId="66" xfId="0" applyFont="1" applyBorder="1" applyAlignment="1">
      <alignment horizontal="left" vertical="center"/>
    </xf>
    <xf numFmtId="0" fontId="23" fillId="10" borderId="1" xfId="9" applyFont="1" applyFill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/>
    </xf>
    <xf numFmtId="1" fontId="9" fillId="0" borderId="102" xfId="0" applyNumberFormat="1" applyFont="1" applyBorder="1" applyAlignment="1">
      <alignment horizontal="center"/>
    </xf>
    <xf numFmtId="164" fontId="9" fillId="0" borderId="50" xfId="0" applyNumberFormat="1" applyFont="1" applyBorder="1" applyAlignment="1">
      <alignment horizontal="center"/>
    </xf>
    <xf numFmtId="1" fontId="9" fillId="0" borderId="50" xfId="0" applyNumberFormat="1" applyFont="1" applyBorder="1" applyAlignment="1">
      <alignment horizontal="center"/>
    </xf>
    <xf numFmtId="0" fontId="30" fillId="10" borderId="1" xfId="0" applyFont="1" applyFill="1" applyBorder="1" applyAlignment="1">
      <alignment horizontal="center" vertical="center"/>
    </xf>
    <xf numFmtId="1" fontId="30" fillId="10" borderId="1" xfId="0" applyNumberFormat="1" applyFont="1" applyFill="1" applyBorder="1" applyAlignment="1">
      <alignment horizontal="center" vertical="center"/>
    </xf>
    <xf numFmtId="1" fontId="30" fillId="10" borderId="1" xfId="0" applyNumberFormat="1" applyFont="1" applyFill="1" applyBorder="1" applyAlignment="1">
      <alignment horizontal="center"/>
    </xf>
    <xf numFmtId="0" fontId="30" fillId="10" borderId="53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/>
    </xf>
    <xf numFmtId="0" fontId="30" fillId="0" borderId="60" xfId="0" applyFont="1" applyBorder="1" applyAlignment="1">
      <alignment horizontal="center"/>
    </xf>
    <xf numFmtId="0" fontId="9" fillId="10" borderId="60" xfId="0" applyFont="1" applyFill="1" applyBorder="1" applyAlignment="1">
      <alignment horizontal="center" vertical="center"/>
    </xf>
    <xf numFmtId="0" fontId="30" fillId="0" borderId="92" xfId="0" applyFont="1" applyBorder="1" applyAlignment="1">
      <alignment horizontal="center"/>
    </xf>
    <xf numFmtId="0" fontId="30" fillId="0" borderId="81" xfId="0" applyFont="1" applyBorder="1" applyAlignment="1">
      <alignment horizontal="center"/>
    </xf>
    <xf numFmtId="0" fontId="30" fillId="0" borderId="79" xfId="0" applyFont="1" applyBorder="1" applyAlignment="1">
      <alignment horizontal="center"/>
    </xf>
    <xf numFmtId="0" fontId="32" fillId="0" borderId="1" xfId="0" applyFont="1" applyBorder="1" applyAlignment="1">
      <alignment horizontal="left" vertical="center"/>
    </xf>
    <xf numFmtId="49" fontId="32" fillId="0" borderId="1" xfId="0" applyNumberFormat="1" applyFont="1" applyBorder="1" applyAlignment="1">
      <alignment horizontal="center" vertical="center"/>
    </xf>
    <xf numFmtId="0" fontId="32" fillId="0" borderId="4" xfId="0" applyFont="1" applyBorder="1" applyAlignment="1">
      <alignment horizontal="left" vertical="center"/>
    </xf>
    <xf numFmtId="49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48" xfId="0" applyFont="1" applyBorder="1" applyAlignment="1">
      <alignment horizontal="left" vertical="center"/>
    </xf>
    <xf numFmtId="0" fontId="29" fillId="20" borderId="137" xfId="9" applyFill="1" applyBorder="1"/>
    <xf numFmtId="0" fontId="29" fillId="0" borderId="50" xfId="9" applyBorder="1" applyAlignment="1">
      <alignment horizontal="center" vertical="center"/>
    </xf>
    <xf numFmtId="0" fontId="29" fillId="18" borderId="50" xfId="9" applyFill="1" applyBorder="1"/>
    <xf numFmtId="0" fontId="9" fillId="0" borderId="138" xfId="0" applyFont="1" applyBorder="1" applyAlignment="1">
      <alignment horizontal="center"/>
    </xf>
    <xf numFmtId="49" fontId="34" fillId="0" borderId="4" xfId="0" applyNumberFormat="1" applyFont="1" applyBorder="1" applyAlignment="1">
      <alignment horizontal="center" vertical="center"/>
    </xf>
    <xf numFmtId="0" fontId="43" fillId="8" borderId="4" xfId="0" applyFont="1" applyFill="1" applyBorder="1" applyAlignment="1">
      <alignment horizontal="center" vertical="center"/>
    </xf>
    <xf numFmtId="0" fontId="43" fillId="8" borderId="112" xfId="0" applyFont="1" applyFill="1" applyBorder="1" applyAlignment="1">
      <alignment horizontal="center" vertical="center"/>
    </xf>
    <xf numFmtId="1" fontId="9" fillId="0" borderId="58" xfId="0" applyNumberFormat="1" applyFont="1" applyBorder="1" applyAlignment="1">
      <alignment horizontal="center" vertical="center"/>
    </xf>
    <xf numFmtId="1" fontId="9" fillId="0" borderId="58" xfId="0" applyNumberFormat="1" applyFont="1" applyBorder="1" applyAlignment="1">
      <alignment horizontal="center"/>
    </xf>
    <xf numFmtId="164" fontId="9" fillId="0" borderId="58" xfId="0" applyNumberFormat="1" applyFont="1" applyBorder="1" applyAlignment="1">
      <alignment horizontal="center"/>
    </xf>
    <xf numFmtId="0" fontId="30" fillId="0" borderId="28" xfId="0" applyFont="1" applyBorder="1" applyAlignment="1">
      <alignment horizontal="center" vertical="center"/>
    </xf>
    <xf numFmtId="1" fontId="30" fillId="0" borderId="28" xfId="0" applyNumberFormat="1" applyFont="1" applyBorder="1" applyAlignment="1">
      <alignment horizontal="center" vertical="center"/>
    </xf>
    <xf numFmtId="1" fontId="30" fillId="0" borderId="28" xfId="0" applyNumberFormat="1" applyFont="1" applyBorder="1" applyAlignment="1">
      <alignment horizontal="center"/>
    </xf>
    <xf numFmtId="0" fontId="9" fillId="10" borderId="133" xfId="0" applyFont="1" applyFill="1" applyBorder="1" applyAlignment="1">
      <alignment horizontal="center" vertical="center"/>
    </xf>
    <xf numFmtId="1" fontId="9" fillId="10" borderId="133" xfId="0" applyNumberFormat="1" applyFont="1" applyFill="1" applyBorder="1" applyAlignment="1">
      <alignment horizontal="center" vertical="center"/>
    </xf>
    <xf numFmtId="49" fontId="9" fillId="10" borderId="133" xfId="0" applyNumberFormat="1" applyFont="1" applyFill="1" applyBorder="1" applyAlignment="1">
      <alignment horizontal="center" vertical="center"/>
    </xf>
    <xf numFmtId="1" fontId="9" fillId="10" borderId="133" xfId="0" applyNumberFormat="1" applyFont="1" applyFill="1" applyBorder="1" applyAlignment="1">
      <alignment horizontal="center"/>
    </xf>
    <xf numFmtId="0" fontId="11" fillId="10" borderId="133" xfId="0" applyFont="1" applyFill="1" applyBorder="1" applyAlignment="1">
      <alignment horizontal="center"/>
    </xf>
    <xf numFmtId="0" fontId="9" fillId="0" borderId="137" xfId="0" applyFont="1" applyBorder="1" applyAlignment="1">
      <alignment horizontal="center" vertical="center"/>
    </xf>
    <xf numFmtId="1" fontId="9" fillId="0" borderId="137" xfId="0" applyNumberFormat="1" applyFont="1" applyBorder="1" applyAlignment="1">
      <alignment horizontal="center" vertical="center"/>
    </xf>
    <xf numFmtId="1" fontId="9" fillId="0" borderId="137" xfId="0" applyNumberFormat="1" applyFont="1" applyBorder="1" applyAlignment="1">
      <alignment horizontal="center"/>
    </xf>
    <xf numFmtId="0" fontId="9" fillId="0" borderId="140" xfId="0" applyFont="1" applyBorder="1" applyAlignment="1">
      <alignment horizontal="center" vertical="center"/>
    </xf>
    <xf numFmtId="0" fontId="9" fillId="0" borderId="137" xfId="0" applyFont="1" applyBorder="1" applyAlignment="1">
      <alignment horizontal="center"/>
    </xf>
    <xf numFmtId="0" fontId="9" fillId="0" borderId="141" xfId="0" applyFont="1" applyBorder="1" applyAlignment="1">
      <alignment horizontal="center"/>
    </xf>
    <xf numFmtId="1" fontId="9" fillId="0" borderId="31" xfId="0" applyNumberFormat="1" applyFont="1" applyBorder="1" applyAlignment="1">
      <alignment horizontal="center"/>
    </xf>
    <xf numFmtId="0" fontId="9" fillId="0" borderId="66" xfId="0" applyFont="1" applyBorder="1" applyAlignment="1">
      <alignment horizontal="center"/>
    </xf>
    <xf numFmtId="0" fontId="44" fillId="0" borderId="0" xfId="0" applyFont="1"/>
    <xf numFmtId="0" fontId="45" fillId="0" borderId="0" xfId="0" applyFont="1"/>
    <xf numFmtId="0" fontId="32" fillId="0" borderId="0" xfId="0" applyFont="1"/>
    <xf numFmtId="0" fontId="34" fillId="0" borderId="0" xfId="0" applyFont="1"/>
    <xf numFmtId="0" fontId="33" fillId="0" borderId="36" xfId="0" applyFont="1" applyBorder="1"/>
    <xf numFmtId="0" fontId="32" fillId="0" borderId="46" xfId="0" applyFont="1" applyBorder="1"/>
    <xf numFmtId="0" fontId="45" fillId="0" borderId="36" xfId="0" applyFont="1" applyBorder="1"/>
    <xf numFmtId="0" fontId="33" fillId="0" borderId="15" xfId="0" applyFont="1" applyBorder="1"/>
    <xf numFmtId="0" fontId="32" fillId="0" borderId="84" xfId="0" applyFont="1" applyBorder="1"/>
    <xf numFmtId="0" fontId="34" fillId="0" borderId="12" xfId="0" applyFont="1" applyBorder="1"/>
    <xf numFmtId="0" fontId="32" fillId="0" borderId="43" xfId="0" applyFont="1" applyBorder="1" applyAlignment="1">
      <alignment horizontal="center"/>
    </xf>
    <xf numFmtId="0" fontId="32" fillId="0" borderId="46" xfId="0" applyFont="1" applyBorder="1" applyAlignment="1">
      <alignment horizontal="center"/>
    </xf>
    <xf numFmtId="0" fontId="32" fillId="0" borderId="47" xfId="0" applyFont="1" applyBorder="1" applyAlignment="1">
      <alignment horizontal="center"/>
    </xf>
    <xf numFmtId="0" fontId="45" fillId="0" borderId="46" xfId="0" applyFont="1" applyBorder="1" applyAlignment="1">
      <alignment horizontal="center"/>
    </xf>
    <xf numFmtId="0" fontId="45" fillId="0" borderId="47" xfId="0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33" borderId="46" xfId="0" applyFont="1" applyFill="1" applyBorder="1" applyAlignment="1">
      <alignment horizontal="center"/>
    </xf>
    <xf numFmtId="0" fontId="32" fillId="0" borderId="97" xfId="0" applyFont="1" applyBorder="1" applyAlignment="1">
      <alignment horizontal="center"/>
    </xf>
    <xf numFmtId="0" fontId="31" fillId="47" borderId="46" xfId="0" applyFont="1" applyFill="1" applyBorder="1" applyAlignment="1">
      <alignment horizontal="center"/>
    </xf>
    <xf numFmtId="0" fontId="31" fillId="0" borderId="47" xfId="0" applyFont="1" applyBorder="1" applyAlignment="1">
      <alignment horizontal="center"/>
    </xf>
    <xf numFmtId="0" fontId="31" fillId="47" borderId="47" xfId="0" applyFont="1" applyFill="1" applyBorder="1" applyAlignment="1">
      <alignment horizontal="center"/>
    </xf>
    <xf numFmtId="0" fontId="32" fillId="0" borderId="84" xfId="0" applyFont="1" applyBorder="1" applyAlignment="1">
      <alignment horizontal="center"/>
    </xf>
    <xf numFmtId="0" fontId="32" fillId="0" borderId="21" xfId="0" applyFont="1" applyBorder="1" applyAlignment="1">
      <alignment horizontal="center"/>
    </xf>
    <xf numFmtId="0" fontId="45" fillId="32" borderId="15" xfId="0" applyFont="1" applyFill="1" applyBorder="1"/>
    <xf numFmtId="0" fontId="45" fillId="0" borderId="84" xfId="0" applyFont="1" applyBorder="1" applyAlignment="1">
      <alignment horizontal="center"/>
    </xf>
    <xf numFmtId="0" fontId="31" fillId="0" borderId="84" xfId="0" applyFont="1" applyBorder="1" applyAlignment="1">
      <alignment horizontal="center"/>
    </xf>
    <xf numFmtId="0" fontId="31" fillId="48" borderId="84" xfId="0" applyFont="1" applyFill="1" applyBorder="1" applyAlignment="1">
      <alignment horizontal="center"/>
    </xf>
    <xf numFmtId="0" fontId="32" fillId="0" borderId="27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39" fillId="37" borderId="43" xfId="0" applyFont="1" applyFill="1" applyBorder="1" applyAlignment="1">
      <alignment horizontal="center"/>
    </xf>
    <xf numFmtId="0" fontId="9" fillId="0" borderId="22" xfId="0" applyFont="1" applyBorder="1" applyAlignment="1">
      <alignment horizontal="left" vertical="center"/>
    </xf>
    <xf numFmtId="0" fontId="9" fillId="0" borderId="79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34" fillId="0" borderId="46" xfId="0" applyFont="1" applyBorder="1" applyAlignment="1">
      <alignment horizontal="center"/>
    </xf>
    <xf numFmtId="0" fontId="34" fillId="0" borderId="47" xfId="0" applyFont="1" applyBorder="1" applyAlignment="1">
      <alignment horizontal="center"/>
    </xf>
    <xf numFmtId="0" fontId="34" fillId="0" borderId="84" xfId="0" applyFont="1" applyBorder="1" applyAlignment="1">
      <alignment horizontal="center"/>
    </xf>
    <xf numFmtId="0" fontId="47" fillId="0" borderId="99" xfId="0" applyFont="1" applyBorder="1"/>
    <xf numFmtId="0" fontId="47" fillId="0" borderId="46" xfId="0" applyFont="1" applyBorder="1"/>
    <xf numFmtId="0" fontId="47" fillId="0" borderId="47" xfId="0" applyFont="1" applyBorder="1"/>
    <xf numFmtId="0" fontId="32" fillId="0" borderId="99" xfId="0" applyFont="1" applyBorder="1" applyAlignment="1">
      <alignment horizontal="center" vertical="center"/>
    </xf>
    <xf numFmtId="0" fontId="32" fillId="0" borderId="99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/>
    </xf>
    <xf numFmtId="0" fontId="32" fillId="0" borderId="46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/>
    </xf>
    <xf numFmtId="0" fontId="32" fillId="0" borderId="47" xfId="0" applyFont="1" applyBorder="1" applyAlignment="1">
      <alignment horizontal="center" vertical="center" wrapText="1"/>
    </xf>
    <xf numFmtId="0" fontId="27" fillId="0" borderId="99" xfId="0" applyFont="1" applyBorder="1" applyAlignment="1">
      <alignment horizontal="center"/>
    </xf>
    <xf numFmtId="0" fontId="27" fillId="0" borderId="41" xfId="0" applyFont="1" applyBorder="1" applyAlignment="1">
      <alignment horizontal="center"/>
    </xf>
    <xf numFmtId="0" fontId="27" fillId="0" borderId="46" xfId="0" applyFont="1" applyBorder="1" applyAlignment="1">
      <alignment horizontal="center"/>
    </xf>
    <xf numFmtId="0" fontId="27" fillId="0" borderId="80" xfId="0" applyFont="1" applyBorder="1" applyAlignment="1">
      <alignment horizontal="center"/>
    </xf>
    <xf numFmtId="0" fontId="27" fillId="0" borderId="47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34" fillId="0" borderId="7" xfId="0" applyFont="1" applyBorder="1"/>
    <xf numFmtId="0" fontId="34" fillId="0" borderId="29" xfId="0" applyFont="1" applyBorder="1"/>
    <xf numFmtId="0" fontId="34" fillId="0" borderId="28" xfId="0" applyFont="1" applyBorder="1"/>
    <xf numFmtId="0" fontId="32" fillId="0" borderId="51" xfId="0" applyFont="1" applyBorder="1"/>
    <xf numFmtId="0" fontId="9" fillId="0" borderId="33" xfId="0" applyFont="1" applyBorder="1" applyAlignment="1">
      <alignment horizontal="left" vertical="center"/>
    </xf>
    <xf numFmtId="0" fontId="9" fillId="0" borderId="60" xfId="0" applyFont="1" applyBorder="1" applyAlignment="1">
      <alignment horizontal="left" vertical="center"/>
    </xf>
    <xf numFmtId="0" fontId="25" fillId="8" borderId="104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/>
    </xf>
    <xf numFmtId="0" fontId="11" fillId="0" borderId="98" xfId="0" applyFont="1" applyBorder="1" applyAlignment="1">
      <alignment horizontal="center"/>
    </xf>
    <xf numFmtId="0" fontId="11" fillId="0" borderId="144" xfId="0" applyFont="1" applyBorder="1" applyAlignment="1">
      <alignment horizontal="center"/>
    </xf>
    <xf numFmtId="0" fontId="11" fillId="0" borderId="145" xfId="0" applyFont="1" applyBorder="1" applyAlignment="1">
      <alignment horizontal="center"/>
    </xf>
    <xf numFmtId="0" fontId="11" fillId="0" borderId="97" xfId="0" applyFont="1" applyBorder="1" applyAlignment="1">
      <alignment horizontal="center"/>
    </xf>
    <xf numFmtId="0" fontId="11" fillId="0" borderId="146" xfId="0" applyFont="1" applyBorder="1" applyAlignment="1">
      <alignment horizontal="center"/>
    </xf>
    <xf numFmtId="0" fontId="11" fillId="0" borderId="147" xfId="0" applyFont="1" applyBorder="1" applyAlignment="1">
      <alignment horizontal="center"/>
    </xf>
    <xf numFmtId="0" fontId="11" fillId="0" borderId="84" xfId="0" applyFont="1" applyBorder="1"/>
    <xf numFmtId="0" fontId="9" fillId="0" borderId="148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9" fillId="0" borderId="142" xfId="0" applyFont="1" applyBorder="1" applyAlignment="1">
      <alignment horizontal="center" vertical="center"/>
    </xf>
    <xf numFmtId="0" fontId="21" fillId="8" borderId="142" xfId="0" applyFont="1" applyFill="1" applyBorder="1" applyAlignment="1">
      <alignment horizontal="center" vertical="center"/>
    </xf>
    <xf numFmtId="0" fontId="9" fillId="49" borderId="1" xfId="0" applyFont="1" applyFill="1" applyBorder="1" applyAlignment="1">
      <alignment horizontal="center"/>
    </xf>
    <xf numFmtId="49" fontId="9" fillId="49" borderId="92" xfId="0" applyNumberFormat="1" applyFont="1" applyFill="1" applyBorder="1" applyAlignment="1">
      <alignment horizontal="center" vertical="center"/>
    </xf>
    <xf numFmtId="49" fontId="9" fillId="49" borderId="1" xfId="0" applyNumberFormat="1" applyFont="1" applyFill="1" applyBorder="1" applyAlignment="1">
      <alignment horizontal="center" vertical="center"/>
    </xf>
    <xf numFmtId="0" fontId="9" fillId="0" borderId="4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1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127" xfId="0" applyFont="1" applyBorder="1" applyAlignment="1">
      <alignment horizontal="left" vertical="center" wrapText="1"/>
    </xf>
    <xf numFmtId="0" fontId="15" fillId="0" borderId="0" xfId="1" applyFill="1" applyBorder="1"/>
    <xf numFmtId="0" fontId="9" fillId="49" borderId="11" xfId="0" applyFont="1" applyFill="1" applyBorder="1" applyAlignment="1">
      <alignment horizontal="left" vertical="center"/>
    </xf>
    <xf numFmtId="0" fontId="12" fillId="50" borderId="4" xfId="0" applyFont="1" applyFill="1" applyBorder="1" applyAlignment="1">
      <alignment horizontal="center" vertical="center"/>
    </xf>
    <xf numFmtId="0" fontId="32" fillId="0" borderId="150" xfId="0" applyFont="1" applyBorder="1"/>
    <xf numFmtId="0" fontId="32" fillId="0" borderId="150" xfId="0" applyFont="1" applyBorder="1" applyAlignment="1">
      <alignment wrapText="1"/>
    </xf>
    <xf numFmtId="0" fontId="32" fillId="0" borderId="29" xfId="0" applyFont="1" applyBorder="1"/>
    <xf numFmtId="0" fontId="32" fillId="0" borderId="1" xfId="0" applyFont="1" applyBorder="1"/>
    <xf numFmtId="0" fontId="27" fillId="0" borderId="150" xfId="0" applyFont="1" applyBorder="1" applyAlignment="1">
      <alignment horizontal="center"/>
    </xf>
    <xf numFmtId="0" fontId="27" fillId="0" borderId="45" xfId="0" applyFont="1" applyBorder="1" applyAlignment="1">
      <alignment horizontal="center"/>
    </xf>
    <xf numFmtId="0" fontId="27" fillId="0" borderId="103" xfId="0" applyFont="1" applyBorder="1" applyAlignment="1">
      <alignment horizontal="center"/>
    </xf>
    <xf numFmtId="0" fontId="27" fillId="0" borderId="74" xfId="0" applyFont="1" applyBorder="1" applyAlignment="1">
      <alignment horizontal="center"/>
    </xf>
    <xf numFmtId="0" fontId="32" fillId="50" borderId="15" xfId="0" applyFont="1" applyFill="1" applyBorder="1"/>
    <xf numFmtId="0" fontId="38" fillId="0" borderId="0" xfId="0" applyFont="1"/>
    <xf numFmtId="0" fontId="9" fillId="49" borderId="1" xfId="0" applyFont="1" applyFill="1" applyBorder="1" applyAlignment="1">
      <alignment horizontal="left" vertical="center"/>
    </xf>
    <xf numFmtId="0" fontId="30" fillId="49" borderId="1" xfId="0" applyFont="1" applyFill="1" applyBorder="1" applyAlignment="1">
      <alignment horizontal="left" vertical="center" wrapText="1"/>
    </xf>
    <xf numFmtId="0" fontId="10" fillId="49" borderId="15" xfId="0" applyFont="1" applyFill="1" applyBorder="1" applyAlignment="1">
      <alignment horizontal="left" vertical="center"/>
    </xf>
    <xf numFmtId="0" fontId="10" fillId="49" borderId="1" xfId="0" applyFont="1" applyFill="1" applyBorder="1" applyAlignment="1">
      <alignment horizontal="center" vertical="center"/>
    </xf>
    <xf numFmtId="49" fontId="30" fillId="49" borderId="1" xfId="0" applyNumberFormat="1" applyFont="1" applyFill="1" applyBorder="1" applyAlignment="1">
      <alignment horizontal="center" vertical="center"/>
    </xf>
    <xf numFmtId="0" fontId="9" fillId="49" borderId="29" xfId="0" applyFont="1" applyFill="1" applyBorder="1" applyAlignment="1">
      <alignment horizontal="center" vertical="center"/>
    </xf>
    <xf numFmtId="0" fontId="9" fillId="49" borderId="1" xfId="0" applyFont="1" applyFill="1" applyBorder="1" applyAlignment="1">
      <alignment horizontal="center" vertical="center"/>
    </xf>
    <xf numFmtId="0" fontId="9" fillId="49" borderId="0" xfId="0" applyFont="1" applyFill="1"/>
    <xf numFmtId="0" fontId="48" fillId="0" borderId="0" xfId="9" applyFont="1"/>
    <xf numFmtId="1" fontId="9" fillId="49" borderId="137" xfId="0" applyNumberFormat="1" applyFont="1" applyFill="1" applyBorder="1" applyAlignment="1">
      <alignment horizontal="center"/>
    </xf>
    <xf numFmtId="0" fontId="9" fillId="0" borderId="81" xfId="0" applyFont="1" applyBorder="1" applyAlignment="1">
      <alignment horizontal="left" vertical="center"/>
    </xf>
    <xf numFmtId="0" fontId="49" fillId="49" borderId="0" xfId="0" applyFont="1" applyFill="1"/>
    <xf numFmtId="0" fontId="9" fillId="0" borderId="50" xfId="0" applyFont="1" applyBorder="1" applyAlignment="1">
      <alignment horizontal="left" vertical="center"/>
    </xf>
    <xf numFmtId="0" fontId="9" fillId="0" borderId="95" xfId="0" applyFont="1" applyBorder="1" applyAlignment="1">
      <alignment horizontal="left" vertical="center"/>
    </xf>
    <xf numFmtId="0" fontId="13" fillId="0" borderId="31" xfId="0" applyFont="1" applyBorder="1" applyAlignment="1">
      <alignment horizontal="center"/>
    </xf>
    <xf numFmtId="0" fontId="13" fillId="49" borderId="31" xfId="0" applyFont="1" applyFill="1" applyBorder="1" applyAlignment="1">
      <alignment horizontal="center"/>
    </xf>
    <xf numFmtId="0" fontId="9" fillId="49" borderId="31" xfId="0" applyFont="1" applyFill="1" applyBorder="1" applyAlignment="1">
      <alignment horizontal="left" vertical="center"/>
    </xf>
    <xf numFmtId="0" fontId="9" fillId="49" borderId="31" xfId="0" applyFont="1" applyFill="1" applyBorder="1" applyAlignment="1">
      <alignment horizontal="center" vertical="center"/>
    </xf>
    <xf numFmtId="0" fontId="11" fillId="49" borderId="1" xfId="0" applyFont="1" applyFill="1" applyBorder="1" applyAlignment="1">
      <alignment horizontal="center"/>
    </xf>
    <xf numFmtId="0" fontId="11" fillId="49" borderId="60" xfId="0" applyFont="1" applyFill="1" applyBorder="1" applyAlignment="1">
      <alignment horizontal="center"/>
    </xf>
    <xf numFmtId="0" fontId="11" fillId="49" borderId="145" xfId="0" applyFont="1" applyFill="1" applyBorder="1" applyAlignment="1">
      <alignment horizontal="center"/>
    </xf>
    <xf numFmtId="0" fontId="11" fillId="49" borderId="98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left" vertical="center"/>
    </xf>
    <xf numFmtId="0" fontId="9" fillId="0" borderId="112" xfId="0" applyFont="1" applyBorder="1" applyAlignment="1">
      <alignment horizontal="left" vertical="center"/>
    </xf>
    <xf numFmtId="0" fontId="32" fillId="49" borderId="48" xfId="0" applyFont="1" applyFill="1" applyBorder="1" applyAlignment="1">
      <alignment horizontal="center"/>
    </xf>
    <xf numFmtId="49" fontId="9" fillId="0" borderId="10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32" fillId="0" borderId="44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127" xfId="0" applyFont="1" applyBorder="1"/>
    <xf numFmtId="0" fontId="10" fillId="0" borderId="152" xfId="0" applyFont="1" applyBorder="1" applyAlignment="1">
      <alignment horizontal="center" vertical="center"/>
    </xf>
    <xf numFmtId="0" fontId="30" fillId="0" borderId="153" xfId="0" applyFont="1" applyBorder="1" applyAlignment="1">
      <alignment horizontal="left" vertical="center"/>
    </xf>
    <xf numFmtId="0" fontId="9" fillId="0" borderId="153" xfId="0" applyFont="1" applyBorder="1" applyAlignment="1">
      <alignment horizontal="center" vertical="center"/>
    </xf>
    <xf numFmtId="0" fontId="9" fillId="0" borderId="154" xfId="0" applyFont="1" applyBorder="1" applyAlignment="1">
      <alignment horizontal="center" vertical="center"/>
    </xf>
    <xf numFmtId="0" fontId="29" fillId="19" borderId="153" xfId="9" applyFill="1" applyBorder="1"/>
    <xf numFmtId="0" fontId="9" fillId="0" borderId="153" xfId="0" applyFont="1" applyBorder="1" applyAlignment="1">
      <alignment horizontal="center"/>
    </xf>
    <xf numFmtId="0" fontId="10" fillId="10" borderId="114" xfId="0" applyFont="1" applyFill="1" applyBorder="1" applyAlignment="1">
      <alignment horizontal="center" vertical="center"/>
    </xf>
    <xf numFmtId="0" fontId="34" fillId="10" borderId="114" xfId="0" applyFont="1" applyFill="1" applyBorder="1" applyAlignment="1">
      <alignment horizontal="left" vertical="center"/>
    </xf>
    <xf numFmtId="49" fontId="9" fillId="10" borderId="114" xfId="0" applyNumberFormat="1" applyFont="1" applyFill="1" applyBorder="1" applyAlignment="1">
      <alignment horizontal="center" vertical="center"/>
    </xf>
    <xf numFmtId="49" fontId="34" fillId="10" borderId="114" xfId="0" applyNumberFormat="1" applyFont="1" applyFill="1" applyBorder="1" applyAlignment="1">
      <alignment horizontal="center" vertical="center"/>
    </xf>
    <xf numFmtId="0" fontId="9" fillId="10" borderId="134" xfId="0" applyFont="1" applyFill="1" applyBorder="1" applyAlignment="1">
      <alignment horizontal="center" vertical="center"/>
    </xf>
    <xf numFmtId="0" fontId="9" fillId="10" borderId="114" xfId="0" applyFont="1" applyFill="1" applyBorder="1" applyAlignment="1">
      <alignment horizontal="center"/>
    </xf>
    <xf numFmtId="0" fontId="32" fillId="0" borderId="155" xfId="0" applyFont="1" applyBorder="1"/>
    <xf numFmtId="0" fontId="32" fillId="0" borderId="156" xfId="0" applyFont="1" applyBorder="1"/>
    <xf numFmtId="0" fontId="45" fillId="0" borderId="92" xfId="0" applyFont="1" applyBorder="1" applyAlignment="1">
      <alignment horizontal="center"/>
    </xf>
    <xf numFmtId="0" fontId="32" fillId="0" borderId="92" xfId="0" applyFont="1" applyBorder="1"/>
    <xf numFmtId="0" fontId="32" fillId="0" borderId="92" xfId="0" applyFont="1" applyBorder="1" applyAlignment="1">
      <alignment horizontal="center"/>
    </xf>
    <xf numFmtId="0" fontId="32" fillId="0" borderId="85" xfId="0" applyFont="1" applyBorder="1" applyAlignment="1">
      <alignment horizontal="center"/>
    </xf>
    <xf numFmtId="0" fontId="31" fillId="28" borderId="92" xfId="0" applyFont="1" applyFill="1" applyBorder="1" applyAlignment="1">
      <alignment horizontal="center"/>
    </xf>
    <xf numFmtId="0" fontId="34" fillId="0" borderId="63" xfId="0" applyFont="1" applyBorder="1" applyAlignment="1">
      <alignment horizontal="center"/>
    </xf>
    <xf numFmtId="0" fontId="38" fillId="0" borderId="29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9" fillId="0" borderId="157" xfId="0" applyNumberFormat="1" applyFont="1" applyBorder="1" applyAlignment="1">
      <alignment horizontal="center" vertical="center"/>
    </xf>
    <xf numFmtId="0" fontId="9" fillId="0" borderId="157" xfId="0" applyFont="1" applyBorder="1" applyAlignment="1">
      <alignment horizontal="center" vertical="center"/>
    </xf>
    <xf numFmtId="0" fontId="13" fillId="9" borderId="17" xfId="0" applyFont="1" applyFill="1" applyBorder="1" applyAlignment="1">
      <alignment horizontal="left" vertical="center"/>
    </xf>
    <xf numFmtId="0" fontId="9" fillId="0" borderId="157" xfId="0" applyFont="1" applyBorder="1" applyAlignment="1">
      <alignment horizontal="center"/>
    </xf>
    <xf numFmtId="0" fontId="32" fillId="0" borderId="157" xfId="0" applyFont="1" applyBorder="1" applyAlignment="1">
      <alignment horizontal="center"/>
    </xf>
    <xf numFmtId="0" fontId="9" fillId="0" borderId="159" xfId="0" applyFont="1" applyBorder="1" applyAlignment="1">
      <alignment horizontal="center" vertical="center"/>
    </xf>
    <xf numFmtId="0" fontId="9" fillId="0" borderId="160" xfId="0" applyFont="1" applyBorder="1" applyAlignment="1">
      <alignment horizontal="center"/>
    </xf>
    <xf numFmtId="0" fontId="50" fillId="0" borderId="1" xfId="0" applyFont="1" applyBorder="1" applyAlignment="1">
      <alignment horizontal="left" vertical="center" wrapText="1"/>
    </xf>
    <xf numFmtId="0" fontId="50" fillId="0" borderId="31" xfId="0" applyFont="1" applyBorder="1" applyAlignment="1">
      <alignment horizontal="left" vertical="center" wrapText="1"/>
    </xf>
    <xf numFmtId="0" fontId="30" fillId="0" borderId="52" xfId="0" applyFont="1" applyBorder="1" applyAlignment="1">
      <alignment horizontal="center"/>
    </xf>
    <xf numFmtId="0" fontId="9" fillId="0" borderId="152" xfId="0" applyFont="1" applyBorder="1" applyAlignment="1">
      <alignment horizontal="left" vertical="center"/>
    </xf>
    <xf numFmtId="0" fontId="9" fillId="0" borderId="152" xfId="0" applyFont="1" applyBorder="1" applyAlignment="1">
      <alignment horizontal="center"/>
    </xf>
    <xf numFmtId="0" fontId="9" fillId="0" borderId="152" xfId="0" applyFont="1" applyBorder="1" applyAlignment="1">
      <alignment horizontal="center" vertical="center" wrapText="1"/>
    </xf>
    <xf numFmtId="0" fontId="15" fillId="0" borderId="152" xfId="1" applyFill="1" applyBorder="1"/>
    <xf numFmtId="0" fontId="27" fillId="0" borderId="152" xfId="0" applyFont="1" applyBorder="1" applyAlignment="1">
      <alignment horizontal="center"/>
    </xf>
    <xf numFmtId="0" fontId="27" fillId="0" borderId="162" xfId="0" applyFont="1" applyBorder="1" applyAlignment="1">
      <alignment horizontal="center"/>
    </xf>
    <xf numFmtId="0" fontId="32" fillId="0" borderId="152" xfId="0" applyFont="1" applyBorder="1" applyAlignment="1">
      <alignment horizontal="center" wrapText="1"/>
    </xf>
    <xf numFmtId="0" fontId="9" fillId="0" borderId="114" xfId="0" applyFont="1" applyBorder="1" applyAlignment="1">
      <alignment horizontal="left" vertical="center"/>
    </xf>
    <xf numFmtId="0" fontId="9" fillId="0" borderId="114" xfId="0" applyFont="1" applyBorder="1" applyAlignment="1">
      <alignment horizontal="center"/>
    </xf>
    <xf numFmtId="0" fontId="32" fillId="0" borderId="114" xfId="0" applyFont="1" applyBorder="1" applyAlignment="1">
      <alignment horizontal="center" wrapText="1"/>
    </xf>
    <xf numFmtId="0" fontId="15" fillId="0" borderId="114" xfId="1" applyFill="1" applyBorder="1"/>
    <xf numFmtId="0" fontId="27" fillId="0" borderId="114" xfId="0" applyFont="1" applyBorder="1" applyAlignment="1">
      <alignment horizontal="center"/>
    </xf>
    <xf numFmtId="0" fontId="27" fillId="0" borderId="115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32" fillId="0" borderId="150" xfId="0" applyFont="1" applyBorder="1" applyAlignment="1">
      <alignment horizontal="center"/>
    </xf>
    <xf numFmtId="0" fontId="9" fillId="0" borderId="51" xfId="0" applyFont="1" applyBorder="1" applyAlignment="1">
      <alignment wrapText="1"/>
    </xf>
    <xf numFmtId="0" fontId="9" fillId="0" borderId="159" xfId="0" applyFont="1" applyBorder="1" applyAlignment="1">
      <alignment vertical="center"/>
    </xf>
    <xf numFmtId="0" fontId="9" fillId="0" borderId="157" xfId="0" applyFont="1" applyBorder="1" applyAlignment="1">
      <alignment vertical="center"/>
    </xf>
    <xf numFmtId="0" fontId="50" fillId="0" borderId="92" xfId="0" applyFont="1" applyBorder="1" applyAlignment="1">
      <alignment horizontal="left" vertical="center" wrapText="1"/>
    </xf>
    <xf numFmtId="0" fontId="50" fillId="0" borderId="44" xfId="0" applyFont="1" applyBorder="1" applyAlignment="1">
      <alignment horizontal="left" vertical="center" wrapText="1"/>
    </xf>
    <xf numFmtId="0" fontId="50" fillId="0" borderId="118" xfId="0" applyFont="1" applyBorder="1" applyAlignment="1">
      <alignment horizontal="left" vertical="center" wrapText="1"/>
    </xf>
    <xf numFmtId="0" fontId="9" fillId="0" borderId="92" xfId="0" applyFont="1" applyBorder="1" applyAlignment="1">
      <alignment vertical="center"/>
    </xf>
    <xf numFmtId="0" fontId="9" fillId="0" borderId="85" xfId="0" applyFont="1" applyBorder="1" applyAlignment="1">
      <alignment vertical="center" wrapText="1"/>
    </xf>
    <xf numFmtId="0" fontId="9" fillId="0" borderId="29" xfId="0" applyFont="1" applyBorder="1" applyAlignment="1">
      <alignment vertical="center"/>
    </xf>
    <xf numFmtId="0" fontId="9" fillId="0" borderId="29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50" fillId="0" borderId="50" xfId="0" applyFont="1" applyBorder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137" xfId="0" applyFont="1" applyBorder="1" applyAlignment="1">
      <alignment horizontal="left" vertical="center"/>
    </xf>
    <xf numFmtId="0" fontId="9" fillId="0" borderId="137" xfId="0" applyFont="1" applyBorder="1" applyAlignment="1">
      <alignment horizontal="left" vertical="center" wrapText="1"/>
    </xf>
    <xf numFmtId="0" fontId="9" fillId="0" borderId="133" xfId="0" applyFont="1" applyBorder="1" applyAlignment="1">
      <alignment horizontal="left" vertical="center"/>
    </xf>
    <xf numFmtId="0" fontId="9" fillId="0" borderId="133" xfId="0" applyFont="1" applyBorder="1" applyAlignment="1">
      <alignment horizontal="left" vertical="center" wrapText="1"/>
    </xf>
    <xf numFmtId="0" fontId="50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0" fillId="0" borderId="4" xfId="0" applyFont="1" applyBorder="1" applyAlignment="1">
      <alignment horizontal="left" vertical="center"/>
    </xf>
    <xf numFmtId="0" fontId="9" fillId="0" borderId="20" xfId="0" applyFont="1" applyBorder="1" applyAlignment="1">
      <alignment wrapText="1"/>
    </xf>
    <xf numFmtId="0" fontId="9" fillId="0" borderId="157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32" fillId="0" borderId="1" xfId="0" applyFont="1" applyBorder="1" applyAlignment="1">
      <alignment horizontal="left" vertical="center" wrapText="1"/>
    </xf>
    <xf numFmtId="0" fontId="50" fillId="0" borderId="61" xfId="0" applyFont="1" applyBorder="1" applyAlignment="1">
      <alignment horizontal="left" vertical="center" wrapText="1"/>
    </xf>
    <xf numFmtId="0" fontId="9" fillId="0" borderId="44" xfId="0" applyFont="1" applyBorder="1" applyAlignment="1">
      <alignment horizontal="left" vertical="center"/>
    </xf>
    <xf numFmtId="49" fontId="9" fillId="0" borderId="44" xfId="0" applyNumberFormat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9" fillId="0" borderId="92" xfId="0" applyFont="1" applyBorder="1"/>
    <xf numFmtId="0" fontId="9" fillId="0" borderId="118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9" fillId="0" borderId="130" xfId="0" applyFont="1" applyBorder="1"/>
    <xf numFmtId="49" fontId="9" fillId="0" borderId="65" xfId="0" applyNumberFormat="1" applyFont="1" applyBorder="1" applyAlignment="1">
      <alignment horizontal="center" vertical="center"/>
    </xf>
    <xf numFmtId="0" fontId="11" fillId="0" borderId="44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0" fillId="0" borderId="137" xfId="0" applyFont="1" applyBorder="1" applyAlignment="1">
      <alignment horizontal="center" vertical="center"/>
    </xf>
    <xf numFmtId="0" fontId="32" fillId="0" borderId="137" xfId="0" applyFont="1" applyBorder="1" applyAlignment="1">
      <alignment horizontal="center"/>
    </xf>
    <xf numFmtId="0" fontId="31" fillId="30" borderId="139" xfId="0" applyFont="1" applyFill="1" applyBorder="1"/>
    <xf numFmtId="0" fontId="11" fillId="0" borderId="137" xfId="0" applyFont="1" applyBorder="1" applyAlignment="1">
      <alignment horizontal="center"/>
    </xf>
    <xf numFmtId="0" fontId="11" fillId="0" borderId="140" xfId="0" applyFont="1" applyBorder="1" applyAlignment="1">
      <alignment horizontal="center"/>
    </xf>
    <xf numFmtId="0" fontId="13" fillId="0" borderId="71" xfId="0" applyFont="1" applyBorder="1"/>
    <xf numFmtId="0" fontId="11" fillId="0" borderId="46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30" fillId="0" borderId="0" xfId="0" applyFont="1"/>
    <xf numFmtId="0" fontId="34" fillId="0" borderId="114" xfId="0" applyFont="1" applyBorder="1" applyAlignment="1">
      <alignment horizontal="center" wrapText="1"/>
    </xf>
    <xf numFmtId="0" fontId="9" fillId="49" borderId="61" xfId="0" applyFont="1" applyFill="1" applyBorder="1" applyAlignment="1">
      <alignment horizontal="center" vertical="center"/>
    </xf>
    <xf numFmtId="0" fontId="32" fillId="0" borderId="164" xfId="0" applyFont="1" applyBorder="1"/>
    <xf numFmtId="0" fontId="32" fillId="0" borderId="163" xfId="0" applyFont="1" applyBorder="1" applyAlignment="1">
      <alignment horizontal="center"/>
    </xf>
    <xf numFmtId="0" fontId="45" fillId="0" borderId="59" xfId="0" applyFont="1" applyBorder="1" applyAlignment="1">
      <alignment horizontal="center"/>
    </xf>
    <xf numFmtId="0" fontId="32" fillId="0" borderId="59" xfId="0" applyFont="1" applyBorder="1" applyAlignment="1">
      <alignment horizontal="center"/>
    </xf>
    <xf numFmtId="0" fontId="34" fillId="0" borderId="59" xfId="0" applyFont="1" applyBorder="1" applyAlignment="1">
      <alignment horizontal="center"/>
    </xf>
    <xf numFmtId="0" fontId="31" fillId="28" borderId="59" xfId="0" applyFont="1" applyFill="1" applyBorder="1" applyAlignment="1">
      <alignment horizontal="center"/>
    </xf>
    <xf numFmtId="0" fontId="34" fillId="0" borderId="67" xfId="0" applyFont="1" applyBorder="1" applyAlignment="1">
      <alignment horizontal="center"/>
    </xf>
    <xf numFmtId="0" fontId="12" fillId="50" borderId="4" xfId="0" applyFont="1" applyFill="1" applyBorder="1" applyAlignment="1">
      <alignment horizontal="center"/>
    </xf>
    <xf numFmtId="0" fontId="32" fillId="0" borderId="164" xfId="0" applyFont="1" applyBorder="1" applyAlignment="1">
      <alignment horizontal="center"/>
    </xf>
    <xf numFmtId="0" fontId="15" fillId="0" borderId="165" xfId="1" applyFill="1" applyBorder="1"/>
    <xf numFmtId="0" fontId="27" fillId="0" borderId="164" xfId="0" applyFont="1" applyBorder="1" applyAlignment="1">
      <alignment horizontal="center"/>
    </xf>
    <xf numFmtId="0" fontId="32" fillId="0" borderId="74" xfId="0" applyFont="1" applyBorder="1"/>
    <xf numFmtId="0" fontId="32" fillId="0" borderId="74" xfId="0" applyFont="1" applyBorder="1" applyAlignment="1">
      <alignment horizontal="center"/>
    </xf>
    <xf numFmtId="0" fontId="32" fillId="0" borderId="74" xfId="0" applyFont="1" applyBorder="1" applyAlignment="1">
      <alignment wrapText="1"/>
    </xf>
    <xf numFmtId="0" fontId="32" fillId="0" borderId="164" xfId="0" applyFont="1" applyBorder="1" applyAlignment="1">
      <alignment horizontal="center" wrapText="1"/>
    </xf>
    <xf numFmtId="0" fontId="32" fillId="0" borderId="74" xfId="0" applyFont="1" applyBorder="1" applyAlignment="1">
      <alignment horizontal="center" wrapText="1"/>
    </xf>
    <xf numFmtId="0" fontId="32" fillId="0" borderId="46" xfId="0" applyFont="1" applyBorder="1" applyAlignment="1">
      <alignment horizontal="center" wrapText="1"/>
    </xf>
    <xf numFmtId="0" fontId="32" fillId="0" borderId="150" xfId="0" applyFont="1" applyBorder="1" applyAlignment="1">
      <alignment horizontal="center" wrapText="1"/>
    </xf>
    <xf numFmtId="0" fontId="32" fillId="0" borderId="69" xfId="0" applyFont="1" applyBorder="1" applyAlignment="1">
      <alignment horizontal="center" wrapText="1"/>
    </xf>
    <xf numFmtId="0" fontId="32" fillId="0" borderId="45" xfId="0" applyFont="1" applyBorder="1" applyAlignment="1">
      <alignment horizontal="center" wrapText="1"/>
    </xf>
    <xf numFmtId="0" fontId="51" fillId="0" borderId="0" xfId="0" applyFont="1"/>
    <xf numFmtId="0" fontId="9" fillId="49" borderId="66" xfId="0" applyFont="1" applyFill="1" applyBorder="1" applyAlignment="1">
      <alignment horizontal="center" vertical="center"/>
    </xf>
    <xf numFmtId="0" fontId="11" fillId="49" borderId="31" xfId="0" applyFont="1" applyFill="1" applyBorder="1" applyAlignment="1">
      <alignment horizontal="center"/>
    </xf>
    <xf numFmtId="0" fontId="11" fillId="49" borderId="66" xfId="0" applyFont="1" applyFill="1" applyBorder="1" applyAlignment="1">
      <alignment horizontal="center"/>
    </xf>
    <xf numFmtId="0" fontId="11" fillId="49" borderId="149" xfId="0" applyFont="1" applyFill="1" applyBorder="1" applyAlignment="1">
      <alignment horizontal="center"/>
    </xf>
    <xf numFmtId="0" fontId="11" fillId="49" borderId="62" xfId="0" applyFont="1" applyFill="1" applyBorder="1" applyAlignment="1">
      <alignment horizontal="center"/>
    </xf>
    <xf numFmtId="0" fontId="13" fillId="49" borderId="163" xfId="0" applyFont="1" applyFill="1" applyBorder="1" applyAlignment="1">
      <alignment horizontal="center"/>
    </xf>
    <xf numFmtId="0" fontId="9" fillId="49" borderId="163" xfId="0" applyFont="1" applyFill="1" applyBorder="1" applyAlignment="1">
      <alignment horizontal="left" vertical="center"/>
    </xf>
    <xf numFmtId="0" fontId="9" fillId="49" borderId="163" xfId="0" applyFont="1" applyFill="1" applyBorder="1" applyAlignment="1">
      <alignment horizontal="center" vertical="center"/>
    </xf>
    <xf numFmtId="0" fontId="11" fillId="49" borderId="163" xfId="0" applyFont="1" applyFill="1" applyBorder="1" applyAlignment="1">
      <alignment horizontal="center"/>
    </xf>
    <xf numFmtId="0" fontId="13" fillId="9" borderId="15" xfId="0" applyFont="1" applyFill="1" applyBorder="1"/>
    <xf numFmtId="0" fontId="29" fillId="12" borderId="29" xfId="9" applyFill="1" applyBorder="1"/>
    <xf numFmtId="0" fontId="11" fillId="0" borderId="166" xfId="0" applyFont="1" applyBorder="1"/>
    <xf numFmtId="0" fontId="10" fillId="0" borderId="57" xfId="0" applyFont="1" applyBorder="1" applyAlignment="1">
      <alignment horizontal="center" vertical="center"/>
    </xf>
    <xf numFmtId="0" fontId="9" fillId="0" borderId="57" xfId="0" applyFont="1" applyBorder="1" applyAlignment="1">
      <alignment horizontal="left" vertical="center"/>
    </xf>
    <xf numFmtId="0" fontId="13" fillId="0" borderId="24" xfId="0" applyFont="1" applyBorder="1"/>
    <xf numFmtId="0" fontId="35" fillId="0" borderId="61" xfId="0" applyFont="1" applyBorder="1" applyAlignment="1">
      <alignment horizontal="center"/>
    </xf>
    <xf numFmtId="0" fontId="38" fillId="4" borderId="9" xfId="0" applyFont="1" applyFill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52" fillId="0" borderId="44" xfId="0" applyFont="1" applyBorder="1" applyAlignment="1">
      <alignment horizontal="center" vertical="center"/>
    </xf>
    <xf numFmtId="0" fontId="30" fillId="0" borderId="29" xfId="0" applyFont="1" applyBorder="1" applyAlignment="1">
      <alignment horizontal="left" vertical="center"/>
    </xf>
    <xf numFmtId="0" fontId="30" fillId="0" borderId="92" xfId="0" applyFont="1" applyBorder="1" applyAlignment="1">
      <alignment horizontal="left" vertical="center"/>
    </xf>
    <xf numFmtId="0" fontId="30" fillId="0" borderId="143" xfId="0" applyFont="1" applyBorder="1" applyAlignment="1">
      <alignment horizontal="center" vertical="center" wrapText="1"/>
    </xf>
    <xf numFmtId="0" fontId="40" fillId="0" borderId="143" xfId="0" applyFont="1" applyBorder="1" applyAlignment="1">
      <alignment horizontal="center"/>
    </xf>
    <xf numFmtId="0" fontId="31" fillId="35" borderId="143" xfId="0" applyFont="1" applyFill="1" applyBorder="1"/>
    <xf numFmtId="49" fontId="30" fillId="0" borderId="143" xfId="0" applyNumberFormat="1" applyFont="1" applyBorder="1" applyAlignment="1">
      <alignment horizontal="center" vertical="center"/>
    </xf>
    <xf numFmtId="0" fontId="30" fillId="0" borderId="169" xfId="0" applyFont="1" applyBorder="1" applyAlignment="1">
      <alignment horizontal="center" vertical="center"/>
    </xf>
    <xf numFmtId="0" fontId="52" fillId="0" borderId="31" xfId="0" applyFont="1" applyBorder="1" applyAlignment="1">
      <alignment horizontal="center" vertical="center"/>
    </xf>
    <xf numFmtId="0" fontId="30" fillId="0" borderId="61" xfId="0" applyFont="1" applyBorder="1" applyAlignment="1">
      <alignment horizontal="left" vertical="center"/>
    </xf>
    <xf numFmtId="0" fontId="53" fillId="0" borderId="61" xfId="0" applyFont="1" applyBorder="1" applyAlignment="1">
      <alignment horizontal="center"/>
    </xf>
    <xf numFmtId="0" fontId="34" fillId="0" borderId="29" xfId="0" applyFont="1" applyBorder="1" applyAlignment="1">
      <alignment horizontal="center"/>
    </xf>
    <xf numFmtId="0" fontId="31" fillId="34" borderId="85" xfId="0" applyFont="1" applyFill="1" applyBorder="1"/>
    <xf numFmtId="0" fontId="30" fillId="0" borderId="98" xfId="0" applyFont="1" applyBorder="1" applyAlignment="1">
      <alignment horizontal="center"/>
    </xf>
    <xf numFmtId="0" fontId="31" fillId="41" borderId="59" xfId="0" applyFont="1" applyFill="1" applyBorder="1"/>
    <xf numFmtId="0" fontId="30" fillId="0" borderId="31" xfId="0" applyFont="1" applyBorder="1" applyAlignment="1">
      <alignment horizontal="left" vertical="center"/>
    </xf>
    <xf numFmtId="0" fontId="30" fillId="0" borderId="59" xfId="0" applyFont="1" applyBorder="1" applyAlignment="1">
      <alignment horizontal="left" vertical="center"/>
    </xf>
    <xf numFmtId="0" fontId="53" fillId="0" borderId="59" xfId="0" applyFont="1" applyBorder="1" applyAlignment="1">
      <alignment horizontal="center"/>
    </xf>
    <xf numFmtId="0" fontId="31" fillId="51" borderId="61" xfId="0" applyFont="1" applyFill="1" applyBorder="1"/>
    <xf numFmtId="0" fontId="52" fillId="0" borderId="57" xfId="0" applyFont="1" applyBorder="1" applyAlignment="1">
      <alignment horizontal="center" vertical="center"/>
    </xf>
    <xf numFmtId="0" fontId="30" fillId="0" borderId="57" xfId="0" applyFont="1" applyBorder="1" applyAlignment="1">
      <alignment horizontal="left" vertical="center"/>
    </xf>
    <xf numFmtId="0" fontId="30" fillId="0" borderId="130" xfId="0" applyFont="1" applyBorder="1" applyAlignment="1">
      <alignment horizontal="left" vertical="center"/>
    </xf>
    <xf numFmtId="0" fontId="53" fillId="0" borderId="130" xfId="0" applyFont="1" applyBorder="1" applyAlignment="1">
      <alignment horizontal="center"/>
    </xf>
    <xf numFmtId="0" fontId="31" fillId="51" borderId="157" xfId="0" applyFont="1" applyFill="1" applyBorder="1"/>
    <xf numFmtId="0" fontId="30" fillId="0" borderId="4" xfId="0" applyFont="1" applyBorder="1" applyAlignment="1">
      <alignment horizontal="center"/>
    </xf>
    <xf numFmtId="0" fontId="30" fillId="0" borderId="96" xfId="0" applyFont="1" applyBorder="1" applyAlignment="1">
      <alignment horizontal="center"/>
    </xf>
    <xf numFmtId="49" fontId="30" fillId="0" borderId="4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54" fillId="0" borderId="1" xfId="1" applyFont="1" applyFill="1" applyBorder="1"/>
    <xf numFmtId="0" fontId="30" fillId="4" borderId="9" xfId="0" applyFont="1" applyFill="1" applyBorder="1" applyAlignment="1">
      <alignment horizontal="left" vertical="center"/>
    </xf>
    <xf numFmtId="0" fontId="55" fillId="0" borderId="1" xfId="0" applyFont="1" applyBorder="1" applyAlignment="1">
      <alignment horizontal="center"/>
    </xf>
    <xf numFmtId="0" fontId="55" fillId="0" borderId="60" xfId="0" applyFont="1" applyBorder="1" applyAlignment="1">
      <alignment horizontal="center"/>
    </xf>
    <xf numFmtId="0" fontId="55" fillId="0" borderId="106" xfId="0" applyFont="1" applyBorder="1" applyAlignment="1">
      <alignment horizontal="center"/>
    </xf>
    <xf numFmtId="0" fontId="55" fillId="0" borderId="0" xfId="0" applyFont="1"/>
    <xf numFmtId="0" fontId="30" fillId="0" borderId="163" xfId="0" applyFont="1" applyBorder="1" applyAlignment="1">
      <alignment horizontal="left" vertical="center"/>
    </xf>
    <xf numFmtId="0" fontId="30" fillId="0" borderId="163" xfId="0" applyFont="1" applyBorder="1" applyAlignment="1">
      <alignment horizontal="center"/>
    </xf>
    <xf numFmtId="0" fontId="34" fillId="0" borderId="163" xfId="0" applyFont="1" applyBorder="1" applyAlignment="1">
      <alignment horizontal="center" wrapText="1"/>
    </xf>
    <xf numFmtId="0" fontId="54" fillId="0" borderId="163" xfId="1" applyFont="1" applyFill="1" applyBorder="1"/>
    <xf numFmtId="0" fontId="55" fillId="0" borderId="163" xfId="0" applyFont="1" applyBorder="1" applyAlignment="1">
      <alignment horizontal="center"/>
    </xf>
    <xf numFmtId="0" fontId="9" fillId="0" borderId="92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0" fontId="9" fillId="0" borderId="118" xfId="0" applyFont="1" applyBorder="1" applyAlignment="1">
      <alignment horizontal="center" vertical="center"/>
    </xf>
    <xf numFmtId="0" fontId="9" fillId="49" borderId="50" xfId="0" applyFont="1" applyFill="1" applyBorder="1" applyAlignment="1">
      <alignment horizontal="center" vertical="center"/>
    </xf>
    <xf numFmtId="0" fontId="10" fillId="0" borderId="159" xfId="0" applyFont="1" applyBorder="1" applyAlignment="1">
      <alignment horizontal="center" vertical="center"/>
    </xf>
    <xf numFmtId="0" fontId="10" fillId="0" borderId="119" xfId="0" applyFont="1" applyBorder="1" applyAlignment="1">
      <alignment horizontal="center" vertical="center"/>
    </xf>
    <xf numFmtId="0" fontId="10" fillId="0" borderId="157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/>
    </xf>
    <xf numFmtId="0" fontId="10" fillId="0" borderId="52" xfId="0" applyFont="1" applyBorder="1" applyAlignment="1">
      <alignment horizontal="center"/>
    </xf>
    <xf numFmtId="0" fontId="10" fillId="0" borderId="118" xfId="0" applyFont="1" applyBorder="1" applyAlignment="1">
      <alignment horizontal="center" vertical="center"/>
    </xf>
    <xf numFmtId="0" fontId="10" fillId="49" borderId="50" xfId="0" applyFont="1" applyFill="1" applyBorder="1" applyAlignment="1">
      <alignment horizontal="center" vertical="center"/>
    </xf>
    <xf numFmtId="0" fontId="52" fillId="10" borderId="1" xfId="0" applyFont="1" applyFill="1" applyBorder="1" applyAlignment="1">
      <alignment horizontal="center" vertical="center"/>
    </xf>
    <xf numFmtId="0" fontId="10" fillId="10" borderId="133" xfId="0" applyFont="1" applyFill="1" applyBorder="1" applyAlignment="1">
      <alignment horizontal="center" vertical="center"/>
    </xf>
    <xf numFmtId="0" fontId="52" fillId="10" borderId="29" xfId="0" applyFont="1" applyFill="1" applyBorder="1" applyAlignment="1">
      <alignment horizontal="center" vertical="center"/>
    </xf>
    <xf numFmtId="0" fontId="52" fillId="10" borderId="4" xfId="0" applyFont="1" applyFill="1" applyBorder="1" applyAlignment="1">
      <alignment horizontal="center" vertical="center"/>
    </xf>
    <xf numFmtId="0" fontId="10" fillId="49" borderId="29" xfId="0" applyFont="1" applyFill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10" fillId="0" borderId="133" xfId="0" applyFont="1" applyBorder="1" applyAlignment="1">
      <alignment horizontal="center"/>
    </xf>
    <xf numFmtId="0" fontId="10" fillId="0" borderId="132" xfId="0" applyFont="1" applyBorder="1" applyAlignment="1">
      <alignment horizontal="center"/>
    </xf>
    <xf numFmtId="0" fontId="9" fillId="0" borderId="85" xfId="0" applyFont="1" applyBorder="1" applyAlignment="1">
      <alignment horizontal="center"/>
    </xf>
    <xf numFmtId="1" fontId="9" fillId="0" borderId="44" xfId="0" applyNumberFormat="1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/>
    </xf>
    <xf numFmtId="0" fontId="9" fillId="0" borderId="130" xfId="0" applyFont="1" applyBorder="1" applyAlignment="1">
      <alignment horizontal="center"/>
    </xf>
    <xf numFmtId="0" fontId="16" fillId="13" borderId="130" xfId="9" applyFont="1" applyFill="1" applyBorder="1" applyAlignment="1">
      <alignment horizontal="center"/>
    </xf>
    <xf numFmtId="0" fontId="11" fillId="0" borderId="130" xfId="0" applyFont="1" applyBorder="1" applyAlignment="1">
      <alignment horizontal="center"/>
    </xf>
    <xf numFmtId="0" fontId="53" fillId="0" borderId="92" xfId="0" applyFont="1" applyBorder="1" applyAlignment="1">
      <alignment horizontal="center"/>
    </xf>
    <xf numFmtId="0" fontId="33" fillId="0" borderId="29" xfId="0" applyFont="1" applyBorder="1"/>
    <xf numFmtId="0" fontId="33" fillId="0" borderId="170" xfId="0" applyFont="1" applyBorder="1"/>
    <xf numFmtId="0" fontId="33" fillId="0" borderId="4" xfId="0" applyFont="1" applyBorder="1"/>
    <xf numFmtId="0" fontId="33" fillId="0" borderId="171" xfId="0" applyFont="1" applyBorder="1"/>
    <xf numFmtId="1" fontId="11" fillId="0" borderId="28" xfId="0" applyNumberFormat="1" applyFont="1" applyBorder="1" applyAlignment="1">
      <alignment horizontal="center"/>
    </xf>
    <xf numFmtId="0" fontId="11" fillId="0" borderId="28" xfId="0" applyFont="1" applyBorder="1"/>
    <xf numFmtId="0" fontId="33" fillId="0" borderId="28" xfId="0" applyFont="1" applyBorder="1"/>
    <xf numFmtId="0" fontId="33" fillId="0" borderId="14" xfId="0" applyFont="1" applyBorder="1"/>
    <xf numFmtId="0" fontId="3" fillId="0" borderId="0" xfId="8"/>
    <xf numFmtId="0" fontId="19" fillId="0" borderId="0" xfId="8" applyFont="1" applyAlignment="1">
      <alignment horizontal="right" vertical="center"/>
    </xf>
    <xf numFmtId="0" fontId="57" fillId="0" borderId="0" xfId="8" applyFont="1" applyAlignment="1">
      <alignment horizontal="right" vertical="center"/>
    </xf>
    <xf numFmtId="1" fontId="29" fillId="0" borderId="29" xfId="9" applyNumberFormat="1" applyBorder="1" applyAlignment="1">
      <alignment vertical="center" wrapText="1"/>
    </xf>
    <xf numFmtId="1" fontId="29" fillId="0" borderId="1" xfId="9" applyNumberFormat="1" applyBorder="1" applyAlignment="1">
      <alignment vertical="center" wrapText="1"/>
    </xf>
    <xf numFmtId="0" fontId="23" fillId="0" borderId="4" xfId="0" applyFont="1" applyBorder="1" applyAlignment="1">
      <alignment horizontal="left" vertical="center" wrapText="1"/>
    </xf>
    <xf numFmtId="0" fontId="2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130" xfId="0" applyFont="1" applyBorder="1" applyAlignment="1">
      <alignment wrapText="1"/>
    </xf>
    <xf numFmtId="0" fontId="31" fillId="29" borderId="4" xfId="0" applyFont="1" applyFill="1" applyBorder="1"/>
    <xf numFmtId="0" fontId="31" fillId="27" borderId="172" xfId="0" applyFont="1" applyFill="1" applyBorder="1"/>
    <xf numFmtId="0" fontId="29" fillId="23" borderId="1" xfId="9" applyFill="1" applyBorder="1" applyAlignment="1">
      <alignment horizontal="center"/>
    </xf>
    <xf numFmtId="0" fontId="21" fillId="8" borderId="0" xfId="0" applyFont="1" applyFill="1" applyAlignment="1">
      <alignment vertical="center"/>
    </xf>
    <xf numFmtId="0" fontId="21" fillId="8" borderId="0" xfId="0" applyFont="1" applyFill="1" applyAlignment="1">
      <alignment horizontal="center" vertical="center"/>
    </xf>
    <xf numFmtId="0" fontId="11" fillId="0" borderId="1" xfId="0" applyFont="1" applyBorder="1"/>
    <xf numFmtId="0" fontId="52" fillId="0" borderId="1" xfId="0" applyFont="1" applyBorder="1"/>
    <xf numFmtId="0" fontId="30" fillId="0" borderId="61" xfId="0" applyFont="1" applyBorder="1" applyAlignment="1">
      <alignment horizontal="center"/>
    </xf>
    <xf numFmtId="0" fontId="58" fillId="38" borderId="61" xfId="0" applyFont="1" applyFill="1" applyBorder="1"/>
    <xf numFmtId="0" fontId="58" fillId="34" borderId="61" xfId="0" applyFont="1" applyFill="1" applyBorder="1"/>
    <xf numFmtId="0" fontId="58" fillId="39" borderId="61" xfId="0" applyFont="1" applyFill="1" applyBorder="1"/>
    <xf numFmtId="0" fontId="58" fillId="25" borderId="61" xfId="0" applyFont="1" applyFill="1" applyBorder="1"/>
    <xf numFmtId="0" fontId="58" fillId="35" borderId="61" xfId="0" applyFont="1" applyFill="1" applyBorder="1"/>
    <xf numFmtId="0" fontId="58" fillId="30" borderId="61" xfId="0" applyFont="1" applyFill="1" applyBorder="1"/>
    <xf numFmtId="0" fontId="58" fillId="28" borderId="61" xfId="0" applyFont="1" applyFill="1" applyBorder="1"/>
    <xf numFmtId="0" fontId="58" fillId="31" borderId="61" xfId="0" applyFont="1" applyFill="1" applyBorder="1"/>
    <xf numFmtId="0" fontId="58" fillId="33" borderId="61" xfId="0" applyFont="1" applyFill="1" applyBorder="1"/>
    <xf numFmtId="0" fontId="58" fillId="29" borderId="61" xfId="0" applyFont="1" applyFill="1" applyBorder="1"/>
    <xf numFmtId="0" fontId="58" fillId="40" borderId="61" xfId="0" applyFont="1" applyFill="1" applyBorder="1"/>
    <xf numFmtId="0" fontId="58" fillId="27" borderId="61" xfId="0" applyFont="1" applyFill="1" applyBorder="1"/>
    <xf numFmtId="0" fontId="58" fillId="27" borderId="92" xfId="0" applyFont="1" applyFill="1" applyBorder="1"/>
    <xf numFmtId="0" fontId="58" fillId="33" borderId="92" xfId="0" applyFont="1" applyFill="1" applyBorder="1"/>
    <xf numFmtId="0" fontId="30" fillId="0" borderId="54" xfId="0" applyFont="1" applyBorder="1" applyAlignment="1">
      <alignment horizontal="center"/>
    </xf>
    <xf numFmtId="0" fontId="58" fillId="40" borderId="92" xfId="0" applyFont="1" applyFill="1" applyBorder="1"/>
    <xf numFmtId="0" fontId="58" fillId="40" borderId="93" xfId="0" applyFont="1" applyFill="1" applyBorder="1"/>
    <xf numFmtId="0" fontId="32" fillId="0" borderId="47" xfId="0" applyFont="1" applyBorder="1"/>
    <xf numFmtId="0" fontId="9" fillId="0" borderId="143" xfId="0" applyFont="1" applyBorder="1" applyAlignment="1">
      <alignment horizontal="left" vertical="center"/>
    </xf>
    <xf numFmtId="0" fontId="32" fillId="0" borderId="93" xfId="0" applyFont="1" applyBorder="1"/>
    <xf numFmtId="0" fontId="9" fillId="0" borderId="0" xfId="0" applyFont="1" applyAlignment="1">
      <alignment horizontal="center" vertical="center" wrapText="1"/>
    </xf>
    <xf numFmtId="0" fontId="27" fillId="0" borderId="0" xfId="0" applyFont="1"/>
    <xf numFmtId="0" fontId="27" fillId="0" borderId="0" xfId="0" applyFont="1" applyAlignment="1">
      <alignment wrapText="1"/>
    </xf>
    <xf numFmtId="0" fontId="27" fillId="0" borderId="0" xfId="0" applyFont="1" applyAlignment="1">
      <alignment horizontal="center" wrapText="1"/>
    </xf>
    <xf numFmtId="0" fontId="27" fillId="0" borderId="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0" fontId="27" fillId="0" borderId="175" xfId="0" applyFont="1" applyBorder="1" applyAlignment="1">
      <alignment horizontal="center"/>
    </xf>
    <xf numFmtId="0" fontId="9" fillId="4" borderId="176" xfId="0" applyFont="1" applyFill="1" applyBorder="1" applyAlignment="1">
      <alignment horizontal="left" vertical="center"/>
    </xf>
    <xf numFmtId="0" fontId="27" fillId="0" borderId="177" xfId="0" applyFont="1" applyBorder="1" applyAlignment="1">
      <alignment horizontal="center"/>
    </xf>
    <xf numFmtId="0" fontId="9" fillId="4" borderId="178" xfId="0" applyFont="1" applyFill="1" applyBorder="1" applyAlignment="1">
      <alignment horizontal="left" vertical="center"/>
    </xf>
    <xf numFmtId="0" fontId="27" fillId="0" borderId="179" xfId="0" applyFont="1" applyBorder="1" applyAlignment="1">
      <alignment horizontal="center"/>
    </xf>
    <xf numFmtId="0" fontId="34" fillId="0" borderId="0" xfId="0" applyFont="1" applyAlignment="1">
      <alignment horizontal="center" wrapText="1"/>
    </xf>
    <xf numFmtId="0" fontId="32" fillId="0" borderId="0" xfId="0" applyFont="1" applyAlignment="1">
      <alignment horizontal="center" wrapText="1"/>
    </xf>
    <xf numFmtId="0" fontId="30" fillId="4" borderId="180" xfId="0" applyFont="1" applyFill="1" applyBorder="1" applyAlignment="1">
      <alignment horizontal="left" vertical="center"/>
    </xf>
    <xf numFmtId="0" fontId="55" fillId="0" borderId="181" xfId="0" applyFont="1" applyBorder="1" applyAlignment="1">
      <alignment horizontal="center"/>
    </xf>
    <xf numFmtId="0" fontId="27" fillId="0" borderId="19" xfId="0" applyFont="1" applyBorder="1"/>
    <xf numFmtId="0" fontId="32" fillId="50" borderId="182" xfId="0" applyFont="1" applyFill="1" applyBorder="1"/>
    <xf numFmtId="0" fontId="27" fillId="0" borderId="181" xfId="0" applyFont="1" applyBorder="1" applyAlignment="1">
      <alignment horizontal="center"/>
    </xf>
    <xf numFmtId="0" fontId="32" fillId="0" borderId="183" xfId="0" applyFont="1" applyBorder="1"/>
    <xf numFmtId="0" fontId="32" fillId="0" borderId="185" xfId="0" applyFont="1" applyBorder="1"/>
    <xf numFmtId="0" fontId="27" fillId="0" borderId="187" xfId="0" applyFont="1" applyBorder="1" applyAlignment="1">
      <alignment horizontal="center"/>
    </xf>
    <xf numFmtId="0" fontId="27" fillId="0" borderId="113" xfId="0" applyFont="1" applyBorder="1" applyAlignment="1">
      <alignment horizontal="center"/>
    </xf>
    <xf numFmtId="0" fontId="27" fillId="0" borderId="188" xfId="0" applyFont="1" applyBorder="1" applyAlignment="1">
      <alignment horizontal="center"/>
    </xf>
    <xf numFmtId="0" fontId="15" fillId="0" borderId="60" xfId="1" applyFill="1" applyBorder="1"/>
    <xf numFmtId="0" fontId="32" fillId="0" borderId="189" xfId="0" applyFont="1" applyBorder="1"/>
    <xf numFmtId="0" fontId="32" fillId="0" borderId="151" xfId="0" applyFont="1" applyBorder="1"/>
    <xf numFmtId="0" fontId="32" fillId="0" borderId="151" xfId="0" applyFont="1" applyBorder="1" applyAlignment="1">
      <alignment horizontal="center"/>
    </xf>
    <xf numFmtId="0" fontId="32" fillId="0" borderId="151" xfId="0" applyFont="1" applyBorder="1" applyAlignment="1">
      <alignment horizontal="center" wrapText="1"/>
    </xf>
    <xf numFmtId="0" fontId="32" fillId="0" borderId="151" xfId="0" applyFont="1" applyBorder="1" applyAlignment="1">
      <alignment wrapText="1"/>
    </xf>
    <xf numFmtId="0" fontId="27" fillId="0" borderId="151" xfId="0" applyFont="1" applyBorder="1" applyAlignment="1">
      <alignment horizontal="center"/>
    </xf>
    <xf numFmtId="0" fontId="32" fillId="50" borderId="2" xfId="0" applyFont="1" applyFill="1" applyBorder="1"/>
    <xf numFmtId="0" fontId="32" fillId="0" borderId="13" xfId="0" applyFont="1" applyBorder="1"/>
    <xf numFmtId="0" fontId="32" fillId="0" borderId="7" xfId="0" applyFont="1" applyBorder="1" applyAlignment="1">
      <alignment horizontal="center"/>
    </xf>
    <xf numFmtId="0" fontId="32" fillId="0" borderId="43" xfId="0" applyFont="1" applyBorder="1" applyAlignment="1">
      <alignment horizontal="center" wrapText="1"/>
    </xf>
    <xf numFmtId="0" fontId="32" fillId="50" borderId="3" xfId="0" applyFont="1" applyFill="1" applyBorder="1"/>
    <xf numFmtId="0" fontId="32" fillId="0" borderId="28" xfId="0" applyFont="1" applyBorder="1"/>
    <xf numFmtId="0" fontId="32" fillId="0" borderId="47" xfId="0" applyFont="1" applyBorder="1" applyAlignment="1">
      <alignment horizontal="center" wrapText="1"/>
    </xf>
    <xf numFmtId="0" fontId="15" fillId="0" borderId="22" xfId="1" applyFill="1" applyBorder="1"/>
    <xf numFmtId="0" fontId="32" fillId="0" borderId="11" xfId="0" applyFont="1" applyBorder="1"/>
    <xf numFmtId="0" fontId="32" fillId="0" borderId="0" xfId="0" applyFont="1" applyAlignment="1">
      <alignment horizontal="center"/>
    </xf>
    <xf numFmtId="0" fontId="32" fillId="0" borderId="0" xfId="0" applyFont="1" applyAlignment="1">
      <alignment wrapText="1"/>
    </xf>
    <xf numFmtId="0" fontId="32" fillId="50" borderId="23" xfId="0" applyFont="1" applyFill="1" applyBorder="1"/>
    <xf numFmtId="0" fontId="32" fillId="0" borderId="14" xfId="0" applyFont="1" applyBorder="1"/>
    <xf numFmtId="0" fontId="32" fillId="0" borderId="95" xfId="0" applyFont="1" applyBorder="1" applyAlignment="1">
      <alignment horizontal="center"/>
    </xf>
    <xf numFmtId="0" fontId="32" fillId="0" borderId="95" xfId="0" applyFont="1" applyBorder="1" applyAlignment="1">
      <alignment horizontal="center" wrapText="1"/>
    </xf>
    <xf numFmtId="0" fontId="15" fillId="0" borderId="14" xfId="1" applyFill="1" applyBorder="1"/>
    <xf numFmtId="0" fontId="27" fillId="0" borderId="95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190" xfId="0" applyFont="1" applyBorder="1" applyAlignment="1">
      <alignment horizontal="center"/>
    </xf>
    <xf numFmtId="0" fontId="27" fillId="0" borderId="191" xfId="0" applyFont="1" applyBorder="1" applyAlignment="1">
      <alignment horizontal="center"/>
    </xf>
    <xf numFmtId="0" fontId="27" fillId="0" borderId="34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1" fillId="8" borderId="23" xfId="0" applyFont="1" applyFill="1" applyBorder="1" applyAlignment="1">
      <alignment horizontal="left" vertical="top" wrapText="1"/>
    </xf>
    <xf numFmtId="0" fontId="21" fillId="8" borderId="174" xfId="0" applyFont="1" applyFill="1" applyBorder="1" applyAlignment="1">
      <alignment horizontal="left" vertical="top" wrapText="1"/>
    </xf>
    <xf numFmtId="0" fontId="29" fillId="18" borderId="29" xfId="9" applyFill="1" applyBorder="1"/>
    <xf numFmtId="0" fontId="21" fillId="8" borderId="47" xfId="0" applyFont="1" applyFill="1" applyBorder="1" applyAlignment="1">
      <alignment horizontal="center" vertical="center"/>
    </xf>
    <xf numFmtId="0" fontId="33" fillId="32" borderId="192" xfId="0" applyFont="1" applyFill="1" applyBorder="1"/>
    <xf numFmtId="0" fontId="9" fillId="0" borderId="79" xfId="0" applyFont="1" applyBorder="1" applyAlignment="1">
      <alignment horizontal="center" vertical="center"/>
    </xf>
    <xf numFmtId="0" fontId="33" fillId="0" borderId="193" xfId="0" applyFont="1" applyBorder="1"/>
    <xf numFmtId="0" fontId="33" fillId="0" borderId="142" xfId="0" applyFont="1" applyBorder="1" applyAlignment="1">
      <alignment horizontal="center" vertical="center"/>
    </xf>
    <xf numFmtId="0" fontId="32" fillId="0" borderId="142" xfId="0" applyFont="1" applyBorder="1"/>
    <xf numFmtId="0" fontId="34" fillId="0" borderId="142" xfId="0" applyFont="1" applyBorder="1" applyAlignment="1">
      <alignment horizontal="center" vertical="center"/>
    </xf>
    <xf numFmtId="0" fontId="34" fillId="0" borderId="123" xfId="0" applyFont="1" applyBorder="1" applyAlignment="1">
      <alignment horizontal="center" vertical="center"/>
    </xf>
    <xf numFmtId="0" fontId="32" fillId="0" borderId="122" xfId="0" applyFont="1" applyBorder="1" applyAlignment="1">
      <alignment horizontal="center"/>
    </xf>
    <xf numFmtId="0" fontId="31" fillId="0" borderId="4" xfId="0" applyFont="1" applyBorder="1" applyAlignment="1">
      <alignment horizontal="center"/>
    </xf>
    <xf numFmtId="0" fontId="31" fillId="29" borderId="142" xfId="0" applyFont="1" applyFill="1" applyBorder="1"/>
    <xf numFmtId="0" fontId="34" fillId="0" borderId="118" xfId="0" applyFont="1" applyBorder="1" applyAlignment="1">
      <alignment horizontal="center" vertical="center"/>
    </xf>
    <xf numFmtId="0" fontId="34" fillId="0" borderId="194" xfId="0" applyFont="1" applyBorder="1" applyAlignment="1">
      <alignment horizontal="center" vertical="center"/>
    </xf>
    <xf numFmtId="0" fontId="33" fillId="0" borderId="117" xfId="0" applyFont="1" applyBorder="1"/>
    <xf numFmtId="0" fontId="33" fillId="0" borderId="118" xfId="0" applyFont="1" applyBorder="1" applyAlignment="1">
      <alignment horizontal="center" vertical="center"/>
    </xf>
    <xf numFmtId="0" fontId="32" fillId="0" borderId="118" xfId="0" applyFont="1" applyBorder="1"/>
    <xf numFmtId="0" fontId="32" fillId="0" borderId="118" xfId="0" applyFont="1" applyBorder="1" applyAlignment="1">
      <alignment horizontal="center" vertical="center"/>
    </xf>
    <xf numFmtId="0" fontId="32" fillId="0" borderId="121" xfId="0" applyFont="1" applyBorder="1" applyAlignment="1">
      <alignment horizontal="center" vertical="center"/>
    </xf>
    <xf numFmtId="0" fontId="29" fillId="13" borderId="4" xfId="9" applyFill="1" applyBorder="1"/>
    <xf numFmtId="0" fontId="33" fillId="32" borderId="195" xfId="0" applyFont="1" applyFill="1" applyBorder="1"/>
    <xf numFmtId="0" fontId="33" fillId="0" borderId="157" xfId="0" applyFont="1" applyBorder="1" applyAlignment="1">
      <alignment horizontal="center"/>
    </xf>
    <xf numFmtId="0" fontId="34" fillId="0" borderId="157" xfId="0" applyFont="1" applyBorder="1"/>
    <xf numFmtId="0" fontId="34" fillId="0" borderId="157" xfId="0" applyFont="1" applyBorder="1" applyAlignment="1">
      <alignment horizontal="center"/>
    </xf>
    <xf numFmtId="0" fontId="34" fillId="0" borderId="161" xfId="0" applyFont="1" applyBorder="1" applyAlignment="1">
      <alignment horizontal="center"/>
    </xf>
    <xf numFmtId="0" fontId="34" fillId="0" borderId="196" xfId="0" applyFont="1" applyBorder="1" applyAlignment="1">
      <alignment horizontal="center"/>
    </xf>
    <xf numFmtId="0" fontId="29" fillId="2" borderId="28" xfId="9" applyFill="1" applyBorder="1"/>
    <xf numFmtId="0" fontId="33" fillId="32" borderId="197" xfId="0" applyFont="1" applyFill="1" applyBorder="1"/>
    <xf numFmtId="0" fontId="33" fillId="0" borderId="172" xfId="0" applyFont="1" applyBorder="1" applyAlignment="1">
      <alignment horizontal="center"/>
    </xf>
    <xf numFmtId="0" fontId="34" fillId="0" borderId="172" xfId="0" applyFont="1" applyBorder="1"/>
    <xf numFmtId="0" fontId="34" fillId="0" borderId="172" xfId="0" applyFont="1" applyBorder="1" applyAlignment="1">
      <alignment horizontal="center"/>
    </xf>
    <xf numFmtId="0" fontId="34" fillId="0" borderId="198" xfId="0" applyFont="1" applyBorder="1" applyAlignment="1">
      <alignment horizontal="center"/>
    </xf>
    <xf numFmtId="0" fontId="34" fillId="0" borderId="199" xfId="0" applyFont="1" applyBorder="1" applyAlignment="1">
      <alignment horizontal="center"/>
    </xf>
    <xf numFmtId="0" fontId="31" fillId="29" borderId="95" xfId="0" applyFont="1" applyFill="1" applyBorder="1"/>
    <xf numFmtId="0" fontId="34" fillId="0" borderId="172" xfId="0" applyFont="1" applyBorder="1" applyAlignment="1">
      <alignment horizontal="center" vertical="center"/>
    </xf>
    <xf numFmtId="0" fontId="34" fillId="0" borderId="104" xfId="0" applyFont="1" applyBorder="1" applyAlignment="1">
      <alignment horizontal="center" vertical="center"/>
    </xf>
    <xf numFmtId="0" fontId="9" fillId="0" borderId="44" xfId="0" applyFont="1" applyBorder="1" applyAlignment="1">
      <alignment vertical="center"/>
    </xf>
    <xf numFmtId="0" fontId="9" fillId="0" borderId="200" xfId="0" applyFont="1" applyBorder="1" applyAlignment="1">
      <alignment horizontal="center"/>
    </xf>
    <xf numFmtId="0" fontId="32" fillId="0" borderId="194" xfId="0" applyFont="1" applyBorder="1" applyAlignment="1">
      <alignment horizontal="center"/>
    </xf>
    <xf numFmtId="0" fontId="32" fillId="0" borderId="110" xfId="0" applyFont="1" applyBorder="1" applyAlignment="1">
      <alignment horizontal="center"/>
    </xf>
    <xf numFmtId="0" fontId="30" fillId="0" borderId="109" xfId="0" applyFont="1" applyBorder="1" applyAlignment="1">
      <alignment horizontal="center"/>
    </xf>
    <xf numFmtId="0" fontId="30" fillId="0" borderId="138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/>
    </xf>
    <xf numFmtId="0" fontId="9" fillId="49" borderId="201" xfId="0" applyFont="1" applyFill="1" applyBorder="1" applyAlignment="1">
      <alignment horizontal="center" vertical="center"/>
    </xf>
    <xf numFmtId="0" fontId="9" fillId="0" borderId="109" xfId="0" applyFont="1" applyBorder="1" applyAlignment="1">
      <alignment horizontal="center"/>
    </xf>
    <xf numFmtId="0" fontId="30" fillId="0" borderId="106" xfId="0" applyFont="1" applyBorder="1" applyAlignment="1">
      <alignment horizontal="center"/>
    </xf>
    <xf numFmtId="0" fontId="9" fillId="0" borderId="105" xfId="0" applyFont="1" applyBorder="1" applyAlignment="1">
      <alignment horizontal="center"/>
    </xf>
    <xf numFmtId="0" fontId="9" fillId="0" borderId="111" xfId="0" applyFont="1" applyBorder="1" applyAlignment="1">
      <alignment horizontal="center"/>
    </xf>
    <xf numFmtId="0" fontId="9" fillId="0" borderId="88" xfId="0" applyFont="1" applyBorder="1" applyAlignment="1">
      <alignment horizontal="center"/>
    </xf>
    <xf numFmtId="0" fontId="11" fillId="10" borderId="184" xfId="0" applyFont="1" applyFill="1" applyBorder="1" applyAlignment="1">
      <alignment horizontal="center"/>
    </xf>
    <xf numFmtId="0" fontId="11" fillId="0" borderId="105" xfId="0" applyFont="1" applyBorder="1" applyAlignment="1">
      <alignment horizontal="center"/>
    </xf>
    <xf numFmtId="0" fontId="13" fillId="9" borderId="202" xfId="0" applyFont="1" applyFill="1" applyBorder="1" applyAlignment="1">
      <alignment horizontal="left" vertical="center"/>
    </xf>
    <xf numFmtId="0" fontId="11" fillId="0" borderId="11" xfId="0" applyFont="1" applyBorder="1"/>
    <xf numFmtId="0" fontId="9" fillId="0" borderId="94" xfId="0" applyFont="1" applyBorder="1" applyAlignment="1">
      <alignment horizontal="center" vertical="center"/>
    </xf>
    <xf numFmtId="0" fontId="9" fillId="0" borderId="110" xfId="0" applyFont="1" applyBorder="1" applyAlignment="1">
      <alignment horizontal="center"/>
    </xf>
    <xf numFmtId="0" fontId="11" fillId="0" borderId="107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9" fillId="0" borderId="175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/>
    </xf>
    <xf numFmtId="0" fontId="11" fillId="0" borderId="203" xfId="0" applyFont="1" applyBorder="1" applyAlignment="1">
      <alignment horizontal="center"/>
    </xf>
    <xf numFmtId="0" fontId="11" fillId="0" borderId="94" xfId="0" applyFont="1" applyBorder="1" applyAlignment="1">
      <alignment horizontal="center"/>
    </xf>
    <xf numFmtId="0" fontId="11" fillId="0" borderId="184" xfId="0" applyFont="1" applyBorder="1" applyAlignment="1">
      <alignment horizontal="center"/>
    </xf>
    <xf numFmtId="0" fontId="9" fillId="0" borderId="173" xfId="0" applyFont="1" applyBorder="1" applyAlignment="1">
      <alignment horizontal="center"/>
    </xf>
    <xf numFmtId="0" fontId="32" fillId="0" borderId="108" xfId="0" applyFont="1" applyBorder="1" applyAlignment="1">
      <alignment horizontal="center"/>
    </xf>
    <xf numFmtId="0" fontId="13" fillId="9" borderId="23" xfId="0" applyFont="1" applyFill="1" applyBorder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99" xfId="0" applyFont="1" applyBorder="1" applyAlignment="1">
      <alignment wrapText="1"/>
    </xf>
    <xf numFmtId="49" fontId="9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86" xfId="0" applyFont="1" applyBorder="1" applyAlignment="1">
      <alignment horizontal="center"/>
    </xf>
    <xf numFmtId="0" fontId="9" fillId="0" borderId="104" xfId="0" applyFont="1" applyBorder="1" applyAlignment="1">
      <alignment horizontal="center"/>
    </xf>
    <xf numFmtId="0" fontId="13" fillId="9" borderId="18" xfId="0" applyFont="1" applyFill="1" applyBorder="1" applyAlignment="1">
      <alignment horizontal="left" vertical="center"/>
    </xf>
    <xf numFmtId="0" fontId="10" fillId="0" borderId="172" xfId="0" applyFont="1" applyBorder="1" applyAlignment="1">
      <alignment horizontal="center" vertical="center"/>
    </xf>
    <xf numFmtId="0" fontId="9" fillId="0" borderId="172" xfId="0" applyFont="1" applyBorder="1" applyAlignment="1">
      <alignment horizontal="left" vertical="center"/>
    </xf>
    <xf numFmtId="0" fontId="50" fillId="0" borderId="172" xfId="0" applyFont="1" applyBorder="1" applyAlignment="1">
      <alignment horizontal="left" vertical="center" wrapText="1"/>
    </xf>
    <xf numFmtId="0" fontId="9" fillId="0" borderId="172" xfId="0" applyFont="1" applyBorder="1" applyAlignment="1">
      <alignment horizontal="center" vertical="center"/>
    </xf>
    <xf numFmtId="0" fontId="30" fillId="0" borderId="172" xfId="0" applyFont="1" applyBorder="1" applyAlignment="1">
      <alignment horizontal="center" vertical="center"/>
    </xf>
    <xf numFmtId="0" fontId="30" fillId="0" borderId="104" xfId="0" applyFont="1" applyBorder="1" applyAlignment="1">
      <alignment horizontal="center" vertical="center"/>
    </xf>
    <xf numFmtId="0" fontId="32" fillId="0" borderId="204" xfId="0" applyFont="1" applyBorder="1" applyAlignment="1">
      <alignment horizontal="center"/>
    </xf>
    <xf numFmtId="0" fontId="32" fillId="0" borderId="118" xfId="0" applyFont="1" applyBorder="1" applyAlignment="1">
      <alignment horizontal="center"/>
    </xf>
    <xf numFmtId="0" fontId="9" fillId="0" borderId="172" xfId="0" applyFont="1" applyBorder="1" applyAlignment="1">
      <alignment horizontal="center"/>
    </xf>
    <xf numFmtId="0" fontId="11" fillId="0" borderId="80" xfId="0" applyFont="1" applyBorder="1" applyAlignment="1">
      <alignment horizontal="center"/>
    </xf>
    <xf numFmtId="0" fontId="11" fillId="0" borderId="100" xfId="0" applyFont="1" applyBorder="1" applyAlignment="1">
      <alignment horizontal="center"/>
    </xf>
    <xf numFmtId="0" fontId="13" fillId="9" borderId="182" xfId="0" applyFont="1" applyFill="1" applyBorder="1" applyAlignment="1">
      <alignment horizontal="left" vertical="center"/>
    </xf>
    <xf numFmtId="0" fontId="11" fillId="49" borderId="181" xfId="0" applyFont="1" applyFill="1" applyBorder="1" applyAlignment="1">
      <alignment horizontal="center"/>
    </xf>
    <xf numFmtId="0" fontId="31" fillId="26" borderId="4" xfId="0" applyFont="1" applyFill="1" applyBorder="1"/>
    <xf numFmtId="0" fontId="35" fillId="0" borderId="88" xfId="0" applyFont="1" applyBorder="1" applyAlignment="1">
      <alignment horizontal="center"/>
    </xf>
    <xf numFmtId="0" fontId="52" fillId="9" borderId="91" xfId="0" applyFont="1" applyFill="1" applyBorder="1"/>
    <xf numFmtId="0" fontId="30" fillId="0" borderId="206" xfId="0" applyFont="1" applyBorder="1" applyAlignment="1">
      <alignment horizontal="center" vertical="center"/>
    </xf>
    <xf numFmtId="0" fontId="30" fillId="0" borderId="207" xfId="0" applyFont="1" applyBorder="1"/>
    <xf numFmtId="0" fontId="30" fillId="0" borderId="90" xfId="0" applyFont="1" applyBorder="1"/>
    <xf numFmtId="0" fontId="30" fillId="0" borderId="208" xfId="0" applyFont="1" applyBorder="1"/>
    <xf numFmtId="0" fontId="11" fillId="0" borderId="170" xfId="0" applyFont="1" applyBorder="1" applyAlignment="1">
      <alignment horizontal="center"/>
    </xf>
    <xf numFmtId="0" fontId="11" fillId="0" borderId="96" xfId="0" applyFont="1" applyBorder="1" applyAlignment="1">
      <alignment horizontal="center"/>
    </xf>
    <xf numFmtId="0" fontId="29" fillId="24" borderId="4" xfId="9" applyFill="1" applyBorder="1"/>
    <xf numFmtId="0" fontId="31" fillId="0" borderId="0" xfId="0" applyFont="1" applyAlignment="1">
      <alignment horizontal="center"/>
    </xf>
    <xf numFmtId="0" fontId="31" fillId="35" borderId="0" xfId="0" applyFont="1" applyFill="1"/>
    <xf numFmtId="0" fontId="29" fillId="14" borderId="0" xfId="9" applyFill="1"/>
    <xf numFmtId="0" fontId="32" fillId="0" borderId="158" xfId="0" applyFont="1" applyBorder="1"/>
    <xf numFmtId="0" fontId="29" fillId="2" borderId="159" xfId="9" applyFill="1" applyBorder="1"/>
    <xf numFmtId="0" fontId="29" fillId="11" borderId="4" xfId="9" applyFill="1" applyBorder="1"/>
    <xf numFmtId="0" fontId="29" fillId="13" borderId="29" xfId="9" applyFill="1" applyBorder="1"/>
    <xf numFmtId="0" fontId="29" fillId="2" borderId="14" xfId="9" applyFill="1" applyBorder="1"/>
    <xf numFmtId="0" fontId="29" fillId="12" borderId="4" xfId="9" applyFill="1" applyBorder="1"/>
    <xf numFmtId="0" fontId="29" fillId="12" borderId="14" xfId="9" applyFill="1" applyBorder="1"/>
    <xf numFmtId="0" fontId="13" fillId="0" borderId="11" xfId="0" applyFont="1" applyBorder="1"/>
    <xf numFmtId="0" fontId="58" fillId="38" borderId="0" xfId="0" applyFont="1" applyFill="1"/>
    <xf numFmtId="0" fontId="11" fillId="0" borderId="4" xfId="0" applyFont="1" applyBorder="1"/>
    <xf numFmtId="0" fontId="52" fillId="0" borderId="4" xfId="0" applyFont="1" applyBorder="1"/>
    <xf numFmtId="0" fontId="30" fillId="0" borderId="112" xfId="0" applyFont="1" applyBorder="1" applyAlignment="1">
      <alignment horizontal="center"/>
    </xf>
    <xf numFmtId="0" fontId="58" fillId="41" borderId="118" xfId="0" applyFont="1" applyFill="1" applyBorder="1"/>
    <xf numFmtId="0" fontId="13" fillId="9" borderId="36" xfId="0" applyFont="1" applyFill="1" applyBorder="1"/>
    <xf numFmtId="0" fontId="9" fillId="0" borderId="112" xfId="0" applyFont="1" applyBorder="1" applyAlignment="1">
      <alignment horizontal="center" vertical="center"/>
    </xf>
    <xf numFmtId="0" fontId="9" fillId="0" borderId="118" xfId="0" applyFont="1" applyBorder="1" applyAlignment="1">
      <alignment horizontal="center"/>
    </xf>
    <xf numFmtId="0" fontId="58" fillId="34" borderId="118" xfId="0" applyFont="1" applyFill="1" applyBorder="1"/>
    <xf numFmtId="0" fontId="11" fillId="0" borderId="29" xfId="0" applyFont="1" applyBorder="1"/>
    <xf numFmtId="0" fontId="30" fillId="0" borderId="171" xfId="0" applyFont="1" applyBorder="1" applyAlignment="1">
      <alignment horizontal="center"/>
    </xf>
    <xf numFmtId="0" fontId="58" fillId="38" borderId="171" xfId="0" applyFont="1" applyFill="1" applyBorder="1"/>
    <xf numFmtId="0" fontId="58" fillId="35" borderId="118" xfId="0" applyFont="1" applyFill="1" applyBorder="1"/>
    <xf numFmtId="0" fontId="58" fillId="30" borderId="118" xfId="0" applyFont="1" applyFill="1" applyBorder="1"/>
    <xf numFmtId="49" fontId="9" fillId="0" borderId="112" xfId="0" applyNumberFormat="1" applyFont="1" applyBorder="1" applyAlignment="1">
      <alignment horizontal="center" vertical="center"/>
    </xf>
    <xf numFmtId="0" fontId="30" fillId="0" borderId="118" xfId="0" applyFont="1" applyBorder="1" applyAlignment="1">
      <alignment horizontal="center"/>
    </xf>
    <xf numFmtId="0" fontId="58" fillId="25" borderId="118" xfId="0" applyFont="1" applyFill="1" applyBorder="1"/>
    <xf numFmtId="0" fontId="58" fillId="28" borderId="118" xfId="0" applyFont="1" applyFill="1" applyBorder="1"/>
    <xf numFmtId="0" fontId="58" fillId="31" borderId="118" xfId="0" applyFont="1" applyFill="1" applyBorder="1"/>
    <xf numFmtId="0" fontId="9" fillId="0" borderId="84" xfId="0" applyFont="1" applyBorder="1"/>
    <xf numFmtId="0" fontId="58" fillId="33" borderId="118" xfId="0" applyFont="1" applyFill="1" applyBorder="1"/>
    <xf numFmtId="0" fontId="58" fillId="29" borderId="118" xfId="0" applyFont="1" applyFill="1" applyBorder="1"/>
    <xf numFmtId="0" fontId="58" fillId="39" borderId="118" xfId="0" applyFont="1" applyFill="1" applyBorder="1"/>
    <xf numFmtId="0" fontId="58" fillId="40" borderId="118" xfId="0" applyFont="1" applyFill="1" applyBorder="1"/>
    <xf numFmtId="0" fontId="45" fillId="32" borderId="36" xfId="0" applyFont="1" applyFill="1" applyBorder="1"/>
    <xf numFmtId="0" fontId="39" fillId="37" borderId="47" xfId="0" applyFont="1" applyFill="1" applyBorder="1" applyAlignment="1">
      <alignment horizontal="center"/>
    </xf>
    <xf numFmtId="0" fontId="46" fillId="42" borderId="28" xfId="0" applyFont="1" applyFill="1" applyBorder="1" applyAlignment="1">
      <alignment horizontal="center"/>
    </xf>
    <xf numFmtId="0" fontId="46" fillId="43" borderId="47" xfId="0" applyFont="1" applyFill="1" applyBorder="1" applyAlignment="1">
      <alignment horizontal="center"/>
    </xf>
    <xf numFmtId="0" fontId="46" fillId="41" borderId="47" xfId="0" applyFont="1" applyFill="1" applyBorder="1" applyAlignment="1">
      <alignment horizontal="center"/>
    </xf>
    <xf numFmtId="0" fontId="46" fillId="44" borderId="47" xfId="0" applyFont="1" applyFill="1" applyBorder="1" applyAlignment="1">
      <alignment horizontal="center"/>
    </xf>
    <xf numFmtId="0" fontId="46" fillId="45" borderId="47" xfId="0" applyFont="1" applyFill="1" applyBorder="1" applyAlignment="1">
      <alignment horizontal="center"/>
    </xf>
    <xf numFmtId="0" fontId="46" fillId="46" borderId="47" xfId="0" applyFont="1" applyFill="1" applyBorder="1" applyAlignment="1">
      <alignment horizontal="center"/>
    </xf>
    <xf numFmtId="0" fontId="39" fillId="37" borderId="47" xfId="0" applyFont="1" applyFill="1" applyBorder="1" applyAlignment="1">
      <alignment horizontal="center" wrapText="1"/>
    </xf>
    <xf numFmtId="0" fontId="39" fillId="37" borderId="20" xfId="0" applyFont="1" applyFill="1" applyBorder="1" applyAlignment="1">
      <alignment horizontal="center"/>
    </xf>
    <xf numFmtId="0" fontId="39" fillId="37" borderId="170" xfId="0" applyFont="1" applyFill="1" applyBorder="1" applyAlignment="1">
      <alignment horizontal="center" wrapText="1"/>
    </xf>
    <xf numFmtId="0" fontId="39" fillId="37" borderId="21" xfId="0" applyFont="1" applyFill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10" fillId="9" borderId="176" xfId="0" applyFont="1" applyFill="1" applyBorder="1" applyAlignment="1">
      <alignment horizontal="left" vertical="center"/>
    </xf>
    <xf numFmtId="0" fontId="9" fillId="0" borderId="209" xfId="0" applyFont="1" applyBorder="1" applyAlignment="1">
      <alignment horizontal="center"/>
    </xf>
    <xf numFmtId="0" fontId="10" fillId="10" borderId="178" xfId="0" applyFont="1" applyFill="1" applyBorder="1" applyAlignment="1">
      <alignment horizontal="left" vertical="center"/>
    </xf>
    <xf numFmtId="0" fontId="9" fillId="10" borderId="179" xfId="0" applyFont="1" applyFill="1" applyBorder="1" applyAlignment="1">
      <alignment horizontal="center"/>
    </xf>
    <xf numFmtId="0" fontId="45" fillId="32" borderId="91" xfId="0" applyFont="1" applyFill="1" applyBorder="1"/>
    <xf numFmtId="0" fontId="34" fillId="0" borderId="70" xfId="0" applyFont="1" applyBorder="1" applyAlignment="1">
      <alignment horizontal="center"/>
    </xf>
    <xf numFmtId="0" fontId="45" fillId="32" borderId="90" xfId="0" applyFont="1" applyFill="1" applyBorder="1"/>
    <xf numFmtId="0" fontId="34" fillId="0" borderId="210" xfId="0" applyFont="1" applyBorder="1" applyAlignment="1">
      <alignment horizontal="center"/>
    </xf>
    <xf numFmtId="0" fontId="33" fillId="32" borderId="211" xfId="0" applyFont="1" applyFill="1" applyBorder="1"/>
    <xf numFmtId="0" fontId="33" fillId="0" borderId="212" xfId="0" applyFont="1" applyBorder="1" applyAlignment="1">
      <alignment horizontal="center"/>
    </xf>
    <xf numFmtId="0" fontId="34" fillId="0" borderId="212" xfId="0" applyFont="1" applyBorder="1"/>
    <xf numFmtId="0" fontId="34" fillId="0" borderId="212" xfId="0" applyFont="1" applyBorder="1" applyAlignment="1">
      <alignment horizontal="center"/>
    </xf>
    <xf numFmtId="0" fontId="34" fillId="0" borderId="213" xfId="0" applyFont="1" applyBorder="1"/>
    <xf numFmtId="0" fontId="56" fillId="19" borderId="214" xfId="9" applyFont="1" applyFill="1" applyBorder="1"/>
    <xf numFmtId="0" fontId="34" fillId="0" borderId="215" xfId="0" applyFont="1" applyBorder="1" applyAlignment="1">
      <alignment horizontal="center"/>
    </xf>
    <xf numFmtId="0" fontId="39" fillId="37" borderId="4" xfId="0" applyFont="1" applyFill="1" applyBorder="1" applyAlignment="1">
      <alignment horizontal="center" vertical="center"/>
    </xf>
    <xf numFmtId="0" fontId="39" fillId="37" borderId="21" xfId="0" applyFont="1" applyFill="1" applyBorder="1" applyAlignment="1">
      <alignment horizontal="center" vertical="center"/>
    </xf>
    <xf numFmtId="0" fontId="11" fillId="0" borderId="201" xfId="0" applyFont="1" applyBorder="1" applyAlignment="1">
      <alignment horizontal="center"/>
    </xf>
    <xf numFmtId="0" fontId="9" fillId="0" borderId="216" xfId="0" applyFont="1" applyBorder="1" applyAlignment="1">
      <alignment horizontal="center" vertical="center"/>
    </xf>
    <xf numFmtId="0" fontId="9" fillId="0" borderId="216" xfId="0" applyFont="1" applyBorder="1" applyAlignment="1">
      <alignment horizontal="center"/>
    </xf>
    <xf numFmtId="0" fontId="9" fillId="0" borderId="217" xfId="0" applyFont="1" applyBorder="1" applyAlignment="1">
      <alignment horizontal="center"/>
    </xf>
    <xf numFmtId="0" fontId="9" fillId="0" borderId="218" xfId="0" applyFont="1" applyBorder="1" applyAlignment="1">
      <alignment horizontal="center"/>
    </xf>
    <xf numFmtId="0" fontId="33" fillId="0" borderId="4" xfId="0" applyFont="1" applyBorder="1" applyAlignment="1">
      <alignment horizontal="center" vertical="center"/>
    </xf>
    <xf numFmtId="0" fontId="1" fillId="0" borderId="0" xfId="3" applyFont="1"/>
    <xf numFmtId="0" fontId="57" fillId="0" borderId="0" xfId="3" applyFont="1" applyAlignment="1">
      <alignment horizontal="right" vertical="center" wrapText="1"/>
    </xf>
    <xf numFmtId="0" fontId="18" fillId="0" borderId="0" xfId="3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0" fontId="29" fillId="0" borderId="60" xfId="9" applyBorder="1" applyAlignment="1">
      <alignment horizontal="left" vertical="center"/>
    </xf>
    <xf numFmtId="0" fontId="29" fillId="0" borderId="103" xfId="9" applyBorder="1" applyAlignment="1">
      <alignment horizontal="left" vertical="center"/>
    </xf>
    <xf numFmtId="0" fontId="29" fillId="0" borderId="98" xfId="9" applyBorder="1" applyAlignment="1">
      <alignment horizontal="left" vertical="center"/>
    </xf>
    <xf numFmtId="0" fontId="29" fillId="0" borderId="112" xfId="9" applyBorder="1" applyAlignment="1">
      <alignment horizontal="left" vertical="center"/>
    </xf>
    <xf numFmtId="0" fontId="29" fillId="0" borderId="123" xfId="9" applyBorder="1" applyAlignment="1">
      <alignment horizontal="left" vertical="center"/>
    </xf>
    <xf numFmtId="0" fontId="29" fillId="0" borderId="96" xfId="9" applyBorder="1" applyAlignment="1">
      <alignment horizontal="left" vertical="center"/>
    </xf>
    <xf numFmtId="0" fontId="16" fillId="0" borderId="125" xfId="9" applyFont="1" applyBorder="1" applyAlignment="1">
      <alignment horizontal="center" vertical="center" wrapText="1"/>
    </xf>
    <xf numFmtId="0" fontId="16" fillId="0" borderId="126" xfId="9" applyFont="1" applyBorder="1" applyAlignment="1">
      <alignment horizontal="center" vertical="center" wrapText="1"/>
    </xf>
    <xf numFmtId="0" fontId="29" fillId="0" borderId="79" xfId="9" applyBorder="1" applyAlignment="1">
      <alignment horizontal="left" vertical="center"/>
    </xf>
    <xf numFmtId="0" fontId="29" fillId="0" borderId="80" xfId="9" applyBorder="1" applyAlignment="1">
      <alignment horizontal="left" vertical="center"/>
    </xf>
    <xf numFmtId="0" fontId="29" fillId="0" borderId="97" xfId="9" applyBorder="1" applyAlignment="1">
      <alignment horizontal="left" vertical="center"/>
    </xf>
    <xf numFmtId="0" fontId="21" fillId="8" borderId="40" xfId="0" applyFont="1" applyFill="1" applyBorder="1" applyAlignment="1">
      <alignment horizontal="center" vertical="center"/>
    </xf>
    <xf numFmtId="0" fontId="21" fillId="8" borderId="99" xfId="0" applyFont="1" applyFill="1" applyBorder="1" applyAlignment="1">
      <alignment horizontal="center" vertical="center"/>
    </xf>
    <xf numFmtId="0" fontId="21" fillId="8" borderId="136" xfId="0" applyFont="1" applyFill="1" applyBorder="1" applyAlignment="1">
      <alignment horizontal="center" vertical="center" wrapText="1"/>
    </xf>
    <xf numFmtId="0" fontId="21" fillId="8" borderId="17" xfId="0" applyFont="1" applyFill="1" applyBorder="1" applyAlignment="1">
      <alignment horizontal="center" vertical="center" wrapText="1"/>
    </xf>
    <xf numFmtId="49" fontId="21" fillId="8" borderId="43" xfId="0" applyNumberFormat="1" applyFont="1" applyFill="1" applyBorder="1" applyAlignment="1">
      <alignment horizontal="center" vertical="center"/>
    </xf>
    <xf numFmtId="49" fontId="21" fillId="8" borderId="47" xfId="0" applyNumberFormat="1" applyFont="1" applyFill="1" applyBorder="1" applyAlignment="1">
      <alignment horizontal="center" vertical="center"/>
    </xf>
    <xf numFmtId="49" fontId="21" fillId="8" borderId="27" xfId="0" applyNumberFormat="1" applyFont="1" applyFill="1" applyBorder="1" applyAlignment="1">
      <alignment horizontal="center" vertical="center"/>
    </xf>
    <xf numFmtId="49" fontId="21" fillId="8" borderId="28" xfId="0" applyNumberFormat="1" applyFont="1" applyFill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21" fillId="8" borderId="41" xfId="0" applyFont="1" applyFill="1" applyBorder="1" applyAlignment="1">
      <alignment horizontal="center" vertical="center"/>
    </xf>
    <xf numFmtId="0" fontId="21" fillId="8" borderId="42" xfId="0" applyFont="1" applyFill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 wrapText="1"/>
    </xf>
    <xf numFmtId="0" fontId="21" fillId="8" borderId="27" xfId="0" applyFont="1" applyFill="1" applyBorder="1" applyAlignment="1">
      <alignment horizontal="center" vertical="top" wrapText="1"/>
    </xf>
    <xf numFmtId="0" fontId="21" fillId="8" borderId="28" xfId="0" applyFont="1" applyFill="1" applyBorder="1" applyAlignment="1">
      <alignment horizontal="center" vertical="top" wrapText="1"/>
    </xf>
    <xf numFmtId="0" fontId="9" fillId="0" borderId="79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21" fillId="8" borderId="27" xfId="0" applyFont="1" applyFill="1" applyBorder="1" applyAlignment="1">
      <alignment horizontal="center" vertical="center" wrapText="1"/>
    </xf>
    <xf numFmtId="0" fontId="21" fillId="8" borderId="28" xfId="0" applyFont="1" applyFill="1" applyBorder="1" applyAlignment="1">
      <alignment horizontal="center" vertical="center" wrapText="1"/>
    </xf>
    <xf numFmtId="49" fontId="21" fillId="8" borderId="27" xfId="0" applyNumberFormat="1" applyFont="1" applyFill="1" applyBorder="1" applyAlignment="1">
      <alignment horizontal="center" vertical="center" wrapText="1"/>
    </xf>
    <xf numFmtId="49" fontId="21" fillId="8" borderId="28" xfId="0" applyNumberFormat="1" applyFont="1" applyFill="1" applyBorder="1" applyAlignment="1">
      <alignment horizontal="center" vertical="center" wrapText="1"/>
    </xf>
    <xf numFmtId="0" fontId="9" fillId="0" borderId="79" xfId="0" applyFont="1" applyBorder="1" applyAlignment="1">
      <alignment horizontal="left" vertical="center"/>
    </xf>
    <xf numFmtId="0" fontId="9" fillId="0" borderId="80" xfId="0" applyFont="1" applyBorder="1" applyAlignment="1">
      <alignment horizontal="left" vertical="center"/>
    </xf>
    <xf numFmtId="0" fontId="9" fillId="0" borderId="97" xfId="0" applyFont="1" applyBorder="1" applyAlignment="1">
      <alignment horizontal="left" vertical="center"/>
    </xf>
    <xf numFmtId="0" fontId="9" fillId="0" borderId="112" xfId="0" applyFont="1" applyBorder="1" applyAlignment="1">
      <alignment horizontal="left" vertical="center"/>
    </xf>
    <xf numFmtId="0" fontId="9" fillId="0" borderId="123" xfId="0" applyFont="1" applyBorder="1" applyAlignment="1">
      <alignment horizontal="left" vertical="center"/>
    </xf>
    <xf numFmtId="0" fontId="9" fillId="0" borderId="96" xfId="0" applyFont="1" applyBorder="1" applyAlignment="1">
      <alignment horizontal="left" vertical="center"/>
    </xf>
    <xf numFmtId="0" fontId="43" fillId="8" borderId="7" xfId="0" applyFont="1" applyFill="1" applyBorder="1" applyAlignment="1">
      <alignment horizontal="center" vertical="center"/>
    </xf>
    <xf numFmtId="0" fontId="43" fillId="8" borderId="40" xfId="0" applyFont="1" applyFill="1" applyBorder="1" applyAlignment="1">
      <alignment horizontal="center" vertical="center"/>
    </xf>
    <xf numFmtId="0" fontId="43" fillId="8" borderId="8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76" xfId="0" applyFont="1" applyBorder="1" applyAlignment="1">
      <alignment horizontal="left" vertical="center"/>
    </xf>
    <xf numFmtId="0" fontId="9" fillId="0" borderId="77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81" xfId="0" applyFont="1" applyBorder="1" applyAlignment="1">
      <alignment horizontal="left" vertical="center"/>
    </xf>
    <xf numFmtId="0" fontId="9" fillId="0" borderId="74" xfId="0" applyFont="1" applyBorder="1" applyAlignment="1">
      <alignment horizontal="left" vertical="center"/>
    </xf>
    <xf numFmtId="0" fontId="9" fillId="0" borderId="82" xfId="0" applyFont="1" applyBorder="1" applyAlignment="1">
      <alignment horizontal="left" vertical="center"/>
    </xf>
    <xf numFmtId="0" fontId="35" fillId="0" borderId="76" xfId="0" applyFont="1" applyBorder="1" applyAlignment="1">
      <alignment horizontal="left"/>
    </xf>
    <xf numFmtId="0" fontId="35" fillId="0" borderId="77" xfId="0" applyFont="1" applyBorder="1" applyAlignment="1">
      <alignment horizontal="left"/>
    </xf>
    <xf numFmtId="0" fontId="35" fillId="0" borderId="78" xfId="0" applyFont="1" applyBorder="1" applyAlignment="1">
      <alignment horizontal="left"/>
    </xf>
    <xf numFmtId="0" fontId="35" fillId="0" borderId="167" xfId="0" applyFont="1" applyBorder="1" applyAlignment="1">
      <alignment horizontal="left"/>
    </xf>
    <xf numFmtId="0" fontId="35" fillId="0" borderId="55" xfId="0" applyFont="1" applyBorder="1" applyAlignment="1">
      <alignment horizontal="left"/>
    </xf>
    <xf numFmtId="0" fontId="35" fillId="0" borderId="168" xfId="0" applyFont="1" applyBorder="1" applyAlignment="1">
      <alignment horizontal="left"/>
    </xf>
    <xf numFmtId="0" fontId="35" fillId="0" borderId="26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35" fillId="0" borderId="19" xfId="0" applyFont="1" applyBorder="1" applyAlignment="1">
      <alignment horizontal="left"/>
    </xf>
    <xf numFmtId="0" fontId="35" fillId="0" borderId="66" xfId="0" applyFont="1" applyBorder="1" applyAlignment="1">
      <alignment horizontal="left"/>
    </xf>
    <xf numFmtId="0" fontId="35" fillId="0" borderId="75" xfId="0" applyFont="1" applyBorder="1" applyAlignment="1">
      <alignment horizontal="left"/>
    </xf>
    <xf numFmtId="0" fontId="35" fillId="0" borderId="62" xfId="0" applyFont="1" applyBorder="1" applyAlignment="1">
      <alignment horizontal="left"/>
    </xf>
    <xf numFmtId="0" fontId="9" fillId="0" borderId="32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21" fillId="8" borderId="40" xfId="0" applyFont="1" applyFill="1" applyBorder="1" applyAlignment="1">
      <alignment horizontal="center" vertical="center" wrapText="1"/>
    </xf>
    <xf numFmtId="0" fontId="21" fillId="8" borderId="99" xfId="0" applyFont="1" applyFill="1" applyBorder="1" applyAlignment="1">
      <alignment horizontal="center" vertical="center" wrapText="1"/>
    </xf>
    <xf numFmtId="0" fontId="9" fillId="0" borderId="80" xfId="0" applyFont="1" applyBorder="1" applyAlignment="1">
      <alignment horizontal="center" vertical="center"/>
    </xf>
    <xf numFmtId="0" fontId="21" fillId="8" borderId="2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39" fillId="37" borderId="41" xfId="0" applyFont="1" applyFill="1" applyBorder="1" applyAlignment="1">
      <alignment horizontal="center"/>
    </xf>
    <xf numFmtId="0" fontId="39" fillId="37" borderId="42" xfId="0" applyFont="1" applyFill="1" applyBorder="1" applyAlignment="1">
      <alignment horizontal="center"/>
    </xf>
    <xf numFmtId="0" fontId="39" fillId="37" borderId="40" xfId="0" applyFont="1" applyFill="1" applyBorder="1" applyAlignment="1">
      <alignment horizontal="center"/>
    </xf>
    <xf numFmtId="0" fontId="39" fillId="37" borderId="99" xfId="0" applyFont="1" applyFill="1" applyBorder="1" applyAlignment="1">
      <alignment horizontal="center"/>
    </xf>
    <xf numFmtId="0" fontId="39" fillId="37" borderId="41" xfId="0" applyFont="1" applyFill="1" applyBorder="1" applyAlignment="1">
      <alignment horizontal="center" wrapText="1"/>
    </xf>
    <xf numFmtId="0" fontId="39" fillId="37" borderId="99" xfId="0" applyFont="1" applyFill="1" applyBorder="1" applyAlignment="1">
      <alignment horizontal="center" wrapText="1"/>
    </xf>
    <xf numFmtId="0" fontId="39" fillId="37" borderId="136" xfId="0" applyFont="1" applyFill="1" applyBorder="1" applyAlignment="1">
      <alignment wrapText="1"/>
    </xf>
    <xf numFmtId="0" fontId="39" fillId="37" borderId="17" xfId="0" applyFont="1" applyFill="1" applyBorder="1" applyAlignment="1">
      <alignment wrapText="1"/>
    </xf>
    <xf numFmtId="0" fontId="39" fillId="37" borderId="43" xfId="0" applyFont="1" applyFill="1" applyBorder="1" applyAlignment="1">
      <alignment horizontal="center"/>
    </xf>
    <xf numFmtId="0" fontId="39" fillId="37" borderId="47" xfId="0" applyFont="1" applyFill="1" applyBorder="1" applyAlignment="1">
      <alignment horizontal="center"/>
    </xf>
    <xf numFmtId="0" fontId="39" fillId="37" borderId="27" xfId="0" applyFont="1" applyFill="1" applyBorder="1" applyAlignment="1">
      <alignment horizontal="center"/>
    </xf>
    <xf numFmtId="0" fontId="39" fillId="37" borderId="28" xfId="0" applyFont="1" applyFill="1" applyBorder="1" applyAlignment="1">
      <alignment horizontal="center"/>
    </xf>
    <xf numFmtId="0" fontId="39" fillId="37" borderId="27" xfId="0" applyFont="1" applyFill="1" applyBorder="1" applyAlignment="1">
      <alignment horizontal="center" wrapText="1"/>
    </xf>
    <xf numFmtId="0" fontId="39" fillId="37" borderId="28" xfId="0" applyFont="1" applyFill="1" applyBorder="1" applyAlignment="1">
      <alignment horizontal="center" wrapText="1"/>
    </xf>
    <xf numFmtId="0" fontId="11" fillId="0" borderId="2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11" borderId="32" xfId="9" applyFont="1" applyFill="1" applyBorder="1" applyAlignment="1">
      <alignment horizontal="center"/>
    </xf>
    <xf numFmtId="0" fontId="1" fillId="12" borderId="0" xfId="9" applyFont="1" applyFill="1" applyAlignment="1">
      <alignment horizontal="center"/>
    </xf>
    <xf numFmtId="0" fontId="1" fillId="12" borderId="120" xfId="9" applyFont="1" applyFill="1" applyBorder="1" applyAlignment="1">
      <alignment horizontal="center"/>
    </xf>
    <xf numFmtId="0" fontId="1" fillId="12" borderId="157" xfId="9" applyFont="1" applyFill="1" applyBorder="1" applyAlignment="1">
      <alignment horizontal="center"/>
    </xf>
    <xf numFmtId="0" fontId="1" fillId="16" borderId="172" xfId="9" applyFont="1" applyFill="1" applyBorder="1" applyAlignment="1">
      <alignment horizontal="center"/>
    </xf>
    <xf numFmtId="0" fontId="1" fillId="16" borderId="92" xfId="9" applyFont="1" applyFill="1" applyBorder="1" applyAlignment="1">
      <alignment horizontal="center"/>
    </xf>
    <xf numFmtId="0" fontId="1" fillId="13" borderId="31" xfId="9" applyFont="1" applyFill="1" applyBorder="1"/>
    <xf numFmtId="0" fontId="1" fillId="24" borderId="52" xfId="9" applyFont="1" applyFill="1" applyBorder="1"/>
    <xf numFmtId="0" fontId="1" fillId="15" borderId="1" xfId="9" applyFont="1" applyFill="1" applyBorder="1"/>
    <xf numFmtId="0" fontId="1" fillId="20" borderId="29" xfId="9" applyFont="1" applyFill="1" applyBorder="1" applyAlignment="1">
      <alignment horizontal="center"/>
    </xf>
    <xf numFmtId="0" fontId="1" fillId="36" borderId="4" xfId="9" applyFont="1" applyFill="1" applyBorder="1" applyAlignment="1">
      <alignment horizontal="center"/>
    </xf>
    <xf numFmtId="0" fontId="1" fillId="23" borderId="92" xfId="9" applyFont="1" applyFill="1" applyBorder="1" applyAlignment="1">
      <alignment horizontal="center"/>
    </xf>
    <xf numFmtId="0" fontId="1" fillId="13" borderId="61" xfId="9" applyFont="1" applyFill="1" applyBorder="1" applyAlignment="1">
      <alignment horizontal="center"/>
    </xf>
    <xf numFmtId="0" fontId="1" fillId="23" borderId="29" xfId="9" applyFont="1" applyFill="1" applyBorder="1" applyAlignment="1">
      <alignment horizontal="center"/>
    </xf>
    <xf numFmtId="0" fontId="1" fillId="23" borderId="1" xfId="9" applyFont="1" applyFill="1" applyBorder="1" applyAlignment="1">
      <alignment horizontal="center"/>
    </xf>
    <xf numFmtId="0" fontId="1" fillId="19" borderId="51" xfId="9" applyFont="1" applyFill="1" applyBorder="1" applyAlignment="1">
      <alignment horizontal="center"/>
    </xf>
    <xf numFmtId="0" fontId="1" fillId="12" borderId="51" xfId="9" applyFont="1" applyFill="1" applyBorder="1" applyAlignment="1">
      <alignment horizontal="center"/>
    </xf>
    <xf numFmtId="0" fontId="1" fillId="11" borderId="1" xfId="9" applyFont="1" applyFill="1" applyBorder="1" applyAlignment="1">
      <alignment horizontal="center"/>
    </xf>
    <xf numFmtId="0" fontId="1" fillId="12" borderId="1" xfId="9" applyFont="1" applyFill="1" applyBorder="1"/>
    <xf numFmtId="0" fontId="1" fillId="12" borderId="135" xfId="9" applyFont="1" applyFill="1" applyBorder="1"/>
    <xf numFmtId="0" fontId="1" fillId="12" borderId="85" xfId="9" applyFont="1" applyFill="1" applyBorder="1"/>
    <xf numFmtId="0" fontId="1" fillId="13" borderId="31" xfId="9" applyFont="1" applyFill="1" applyBorder="1" applyAlignment="1">
      <alignment horizontal="center"/>
    </xf>
    <xf numFmtId="0" fontId="1" fillId="22" borderId="56" xfId="9" applyFont="1" applyFill="1" applyBorder="1"/>
    <xf numFmtId="0" fontId="1" fillId="19" borderId="74" xfId="9" applyFont="1" applyFill="1" applyBorder="1" applyAlignment="1">
      <alignment horizontal="center"/>
    </xf>
    <xf numFmtId="0" fontId="1" fillId="12" borderId="61" xfId="9" applyFont="1" applyFill="1" applyBorder="1"/>
    <xf numFmtId="0" fontId="1" fillId="13" borderId="44" xfId="9" applyFont="1" applyFill="1" applyBorder="1" applyAlignment="1">
      <alignment horizontal="center"/>
    </xf>
    <xf numFmtId="0" fontId="1" fillId="11" borderId="31" xfId="9" applyFont="1" applyFill="1" applyBorder="1" applyAlignment="1">
      <alignment horizontal="center"/>
    </xf>
    <xf numFmtId="0" fontId="1" fillId="22" borderId="54" xfId="9" applyFont="1" applyFill="1" applyBorder="1" applyAlignment="1">
      <alignment horizontal="center"/>
    </xf>
    <xf numFmtId="0" fontId="1" fillId="2" borderId="133" xfId="9" applyFont="1" applyFill="1" applyBorder="1" applyAlignment="1">
      <alignment horizontal="center"/>
    </xf>
    <xf numFmtId="0" fontId="1" fillId="24" borderId="52" xfId="9" applyFont="1" applyFill="1" applyBorder="1" applyAlignment="1">
      <alignment horizontal="center"/>
    </xf>
    <xf numFmtId="0" fontId="1" fillId="22" borderId="56" xfId="9" applyFont="1" applyFill="1" applyBorder="1" applyAlignment="1">
      <alignment horizontal="center"/>
    </xf>
    <xf numFmtId="0" fontId="1" fillId="24" borderId="0" xfId="9" applyFont="1" applyFill="1" applyAlignment="1">
      <alignment horizontal="center"/>
    </xf>
    <xf numFmtId="0" fontId="1" fillId="24" borderId="55" xfId="9" applyFont="1" applyFill="1" applyBorder="1" applyAlignment="1">
      <alignment horizontal="center"/>
    </xf>
    <xf numFmtId="0" fontId="1" fillId="11" borderId="4" xfId="9" applyFont="1" applyFill="1" applyBorder="1" applyAlignment="1">
      <alignment horizontal="center"/>
    </xf>
    <xf numFmtId="0" fontId="1" fillId="19" borderId="92" xfId="9" applyFont="1" applyFill="1" applyBorder="1" applyAlignment="1">
      <alignment horizontal="center"/>
    </xf>
    <xf numFmtId="0" fontId="1" fillId="19" borderId="61" xfId="9" applyFont="1" applyFill="1" applyBorder="1" applyAlignment="1">
      <alignment horizontal="center"/>
    </xf>
    <xf numFmtId="0" fontId="1" fillId="15" borderId="0" xfId="9" applyFont="1" applyFill="1" applyAlignment="1">
      <alignment horizontal="center"/>
    </xf>
    <xf numFmtId="0" fontId="1" fillId="20" borderId="205" xfId="9" applyFont="1" applyFill="1" applyBorder="1" applyAlignment="1">
      <alignment horizontal="center"/>
    </xf>
    <xf numFmtId="0" fontId="1" fillId="23" borderId="4" xfId="9" applyFont="1" applyFill="1" applyBorder="1" applyAlignment="1">
      <alignment horizontal="center"/>
    </xf>
    <xf numFmtId="0" fontId="1" fillId="12" borderId="29" xfId="9" applyFont="1" applyFill="1" applyBorder="1" applyAlignment="1">
      <alignment horizontal="center"/>
    </xf>
    <xf numFmtId="0" fontId="1" fillId="20" borderId="1" xfId="9" applyFont="1" applyFill="1" applyBorder="1" applyAlignment="1">
      <alignment horizontal="center"/>
    </xf>
    <xf numFmtId="0" fontId="1" fillId="20" borderId="102" xfId="9" applyFont="1" applyFill="1" applyBorder="1" applyAlignment="1">
      <alignment horizontal="center"/>
    </xf>
    <xf numFmtId="0" fontId="1" fillId="11" borderId="216" xfId="9" applyFont="1" applyFill="1" applyBorder="1" applyAlignment="1">
      <alignment horizontal="center"/>
    </xf>
    <xf numFmtId="0" fontId="1" fillId="23" borderId="50" xfId="9" applyFont="1" applyFill="1" applyBorder="1" applyAlignment="1">
      <alignment horizontal="center"/>
    </xf>
    <xf numFmtId="0" fontId="1" fillId="19" borderId="27" xfId="9" applyFont="1" applyFill="1" applyBorder="1" applyAlignment="1">
      <alignment horizontal="center"/>
    </xf>
    <xf numFmtId="0" fontId="1" fillId="23" borderId="61" xfId="9" applyFont="1" applyFill="1" applyBorder="1" applyAlignment="1">
      <alignment horizontal="center"/>
    </xf>
    <xf numFmtId="0" fontId="1" fillId="23" borderId="28" xfId="9" applyFont="1" applyFill="1" applyBorder="1"/>
    <xf numFmtId="0" fontId="1" fillId="20" borderId="1" xfId="9" applyFont="1" applyFill="1" applyBorder="1"/>
    <xf numFmtId="0" fontId="1" fillId="21" borderId="1" xfId="9" applyFont="1" applyFill="1" applyBorder="1"/>
    <xf numFmtId="0" fontId="1" fillId="20" borderId="4" xfId="9" applyFont="1" applyFill="1" applyBorder="1"/>
  </cellXfs>
  <cellStyles count="14">
    <cellStyle name="Hypertextový odkaz" xfId="1" builtinId="8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3 2" xfId="4" xr:uid="{00000000-0005-0000-0000-000004000000}"/>
    <cellStyle name="Normální 3 2 2" xfId="8" xr:uid="{00000000-0005-0000-0000-000005000000}"/>
    <cellStyle name="Normální 3 2 2 2" xfId="13" xr:uid="{13DAC762-3F42-4932-8677-D42814EA39CF}"/>
    <cellStyle name="Normální 3 2 3" xfId="6" xr:uid="{00000000-0005-0000-0000-000006000000}"/>
    <cellStyle name="Normální 3 2 4" xfId="11" xr:uid="{FFDE7A92-6410-4FC1-B551-AE2799B157DE}"/>
    <cellStyle name="Normální 3 3" xfId="7" xr:uid="{00000000-0005-0000-0000-000007000000}"/>
    <cellStyle name="Normální 3 3 2" xfId="12" xr:uid="{E6E70994-C813-4DA8-92EE-03C8A0597A56}"/>
    <cellStyle name="Normální 3 4" xfId="5" xr:uid="{00000000-0005-0000-0000-000008000000}"/>
    <cellStyle name="Normální 3 5" xfId="10" xr:uid="{51F02A22-2AAD-4FE6-B18D-74F882EF1992}"/>
    <cellStyle name="Normální 4" xfId="9" xr:uid="{00000000-0005-0000-0000-000009000000}"/>
  </cellStyles>
  <dxfs count="0"/>
  <tableStyles count="0" defaultTableStyle="TableStyleMedium9" defaultPivotStyle="PivotStyleLight16"/>
  <colors>
    <mruColors>
      <color rgb="FFBFBFBF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278421</xdr:colOff>
      <xdr:row>23</xdr:row>
      <xdr:rowOff>148257</xdr:rowOff>
    </xdr:from>
    <xdr:to>
      <xdr:col>7</xdr:col>
      <xdr:colOff>1089805</xdr:colOff>
      <xdr:row>38</xdr:row>
      <xdr:rowOff>18949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D1AD68-E162-4BB5-98ED-92AA037BB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9729" y="5628795"/>
          <a:ext cx="4372268" cy="2632942"/>
        </a:xfrm>
        <a:prstGeom prst="rect">
          <a:avLst/>
        </a:prstGeom>
      </xdr:spPr>
    </xdr:pic>
    <xdr:clientData/>
  </xdr:twoCellAnchor>
</xdr:wsDr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Zobrazení1" id="{84AA99BE-F3E8-4420-9EC7-22C9EAD9A63F}"/>
</namedSheetView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microsoft.com/office/2019/04/relationships/namedSheetView" Target="../namedSheetViews/namedSheetView1.xml"/><Relationship Id="rId5" Type="http://schemas.openxmlformats.org/officeDocument/2006/relationships/printerSettings" Target="../printerSettings/printerSettings5.bin"/><Relationship Id="rId10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5.bin"/><Relationship Id="rId3" Type="http://schemas.openxmlformats.org/officeDocument/2006/relationships/printerSettings" Target="../printerSettings/printerSettings70.bin"/><Relationship Id="rId7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Relationship Id="rId6" Type="http://schemas.openxmlformats.org/officeDocument/2006/relationships/printerSettings" Target="../printerSettings/printerSettings73.bin"/><Relationship Id="rId5" Type="http://schemas.openxmlformats.org/officeDocument/2006/relationships/printerSettings" Target="../printerSettings/printerSettings72.bin"/><Relationship Id="rId4" Type="http://schemas.openxmlformats.org/officeDocument/2006/relationships/printerSettings" Target="../printerSettings/printerSettings71.bin"/><Relationship Id="rId9" Type="http://schemas.openxmlformats.org/officeDocument/2006/relationships/printerSettings" Target="../printerSettings/printerSettings7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4.bin"/><Relationship Id="rId3" Type="http://schemas.openxmlformats.org/officeDocument/2006/relationships/printerSettings" Target="../printerSettings/printerSettings89.bin"/><Relationship Id="rId7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6" Type="http://schemas.openxmlformats.org/officeDocument/2006/relationships/printerSettings" Target="../printerSettings/printerSettings92.bin"/><Relationship Id="rId5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0.bin"/><Relationship Id="rId9" Type="http://schemas.openxmlformats.org/officeDocument/2006/relationships/printerSettings" Target="../printerSettings/printerSettings9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13" Type="http://schemas.openxmlformats.org/officeDocument/2006/relationships/hyperlink" Target="https://standards.buildingsmart.org/IFC/RELEASE/IFC4/ADD2_TC1/HTML/schema/ifcmeasureresource/lexical/ifcpositivelengthmeasure.htm" TargetMode="External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12" Type="http://schemas.openxmlformats.org/officeDocument/2006/relationships/hyperlink" Target="https://standards.buildingsmart.org/IFC/RELEASE/IFC4/ADD2_TC1/HTML/schema/ifcmeasureresource/lexical/ifccountmeasure.htm" TargetMode="External"/><Relationship Id="rId17" Type="http://schemas.openxmlformats.org/officeDocument/2006/relationships/hyperlink" Target="https://standards.buildingsmart.org/IFC/RELEASE/IFC4/ADD2_TC1/HTML/schema/ifcmeasureresource/lexical/ifcvolumemeasure.htm" TargetMode="External"/><Relationship Id="rId2" Type="http://schemas.openxmlformats.org/officeDocument/2006/relationships/printerSettings" Target="../printerSettings/printerSettings11.bin"/><Relationship Id="rId16" Type="http://schemas.openxmlformats.org/officeDocument/2006/relationships/hyperlink" Target="https://standards.buildingsmart.org/IFC/RELEASE/IFC4/ADD2_TC1/HTML/schema/ifcmeasureresource/lexical/ifcvolumemeasure.htm" TargetMode="External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11" Type="http://schemas.openxmlformats.org/officeDocument/2006/relationships/hyperlink" Target="https://standards.buildingsmart.org/IFC/RELEASE/IFC4/ADD2_TC1/HTML/schema/ifcmeasureresource/lexical/ifcvolumemeasure.htm" TargetMode="External"/><Relationship Id="rId5" Type="http://schemas.openxmlformats.org/officeDocument/2006/relationships/printerSettings" Target="../printerSettings/printerSettings14.bin"/><Relationship Id="rId15" Type="http://schemas.openxmlformats.org/officeDocument/2006/relationships/hyperlink" Target="https://standards.buildingsmart.org/IFC/RELEASE/IFC4/ADD2_TC1/HTML/schema/ifcmeasureresource/lexical/ifcvolumemeasure.htm" TargetMode="External"/><Relationship Id="rId10" Type="http://schemas.openxmlformats.org/officeDocument/2006/relationships/hyperlink" Target="https://standards.buildingsmart.org/IFC/RELEASE/IFC4/ADD2_TC1/HTML/schema/ifcmeasureresource/lexical/ifcareameasure.htm" TargetMode="External"/><Relationship Id="rId4" Type="http://schemas.openxmlformats.org/officeDocument/2006/relationships/printerSettings" Target="../printerSettings/printerSettings13.bin"/><Relationship Id="rId9" Type="http://schemas.openxmlformats.org/officeDocument/2006/relationships/hyperlink" Target="https://standards.buildingsmart.org/IFC/RELEASE/IFC4/ADD2_TC1/HTML/schema/ifcmeasureresource/lexical/ifcpositivelengthmeasure.htm" TargetMode="External"/><Relationship Id="rId14" Type="http://schemas.openxmlformats.org/officeDocument/2006/relationships/hyperlink" Target="https://standards.buildingsmart.org/IFC/RELEASE/IFC4/ADD2_TC1/HTML/schema/ifcmeasureresource/lexical/ifcvolumemeasure.ht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6.bin"/><Relationship Id="rId3" Type="http://schemas.openxmlformats.org/officeDocument/2006/relationships/printerSettings" Target="../printerSettings/printerSettings61.bin"/><Relationship Id="rId7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6" Type="http://schemas.openxmlformats.org/officeDocument/2006/relationships/printerSettings" Target="../printerSettings/printerSettings64.bin"/><Relationship Id="rId5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2.bin"/><Relationship Id="rId9" Type="http://schemas.openxmlformats.org/officeDocument/2006/relationships/printerSettings" Target="../printerSettings/printerSettings6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L40"/>
  <sheetViews>
    <sheetView showGridLines="0" tabSelected="1" zoomScale="115" zoomScaleNormal="115" zoomScaleSheetLayoutView="55" workbookViewId="0">
      <selection activeCell="A2" sqref="A2"/>
    </sheetView>
  </sheetViews>
  <sheetFormatPr defaultColWidth="8.5703125" defaultRowHeight="14.45"/>
  <cols>
    <col min="1" max="1" width="11.5703125" style="17" customWidth="1"/>
    <col min="2" max="7" width="8.5703125" style="17"/>
    <col min="8" max="8" width="30" style="17" customWidth="1"/>
    <col min="9" max="16384" width="8.5703125" style="17"/>
  </cols>
  <sheetData>
    <row r="1" spans="1:8">
      <c r="A1" s="1051" t="s">
        <v>0</v>
      </c>
    </row>
    <row r="2" spans="1:8">
      <c r="A2" s="1051"/>
    </row>
    <row r="3" spans="1:8" ht="36.6">
      <c r="B3" s="1053" t="s">
        <v>1</v>
      </c>
      <c r="C3" s="1053"/>
      <c r="D3" s="1053"/>
      <c r="E3" s="1053"/>
      <c r="F3" s="1053"/>
      <c r="G3" s="1053"/>
      <c r="H3" s="1053"/>
    </row>
    <row r="5" spans="1:8" ht="36.6" customHeight="1">
      <c r="B5" s="1053" t="s">
        <v>2</v>
      </c>
      <c r="C5" s="1053"/>
      <c r="D5" s="1053"/>
      <c r="E5" s="1053"/>
      <c r="F5" s="1053"/>
      <c r="G5" s="1053"/>
      <c r="H5" s="1053"/>
    </row>
    <row r="6" spans="1:8" ht="14.1" customHeight="1">
      <c r="B6" s="318"/>
      <c r="C6" s="318"/>
      <c r="D6" s="318"/>
      <c r="E6" s="318"/>
      <c r="F6" s="318"/>
      <c r="G6" s="318"/>
      <c r="H6" s="318"/>
    </row>
    <row r="7" spans="1:8" ht="36.6" customHeight="1">
      <c r="B7" s="1053" t="s">
        <v>3</v>
      </c>
      <c r="C7" s="1053"/>
      <c r="D7" s="1053"/>
      <c r="E7" s="1053"/>
      <c r="F7" s="1053"/>
      <c r="G7" s="1053"/>
      <c r="H7" s="1053"/>
    </row>
    <row r="9" spans="1:8" ht="36.6" customHeight="1">
      <c r="A9" s="794"/>
      <c r="B9" s="1054" t="s">
        <v>4</v>
      </c>
      <c r="C9" s="1054"/>
      <c r="D9" s="1054"/>
      <c r="E9" s="1054"/>
      <c r="F9" s="1054"/>
      <c r="G9" s="1054"/>
      <c r="H9" s="1054"/>
    </row>
    <row r="10" spans="1:8">
      <c r="A10" s="794"/>
      <c r="B10" s="794"/>
      <c r="C10" s="794"/>
      <c r="D10" s="794"/>
      <c r="E10" s="794"/>
      <c r="F10" s="794"/>
      <c r="G10" s="794"/>
      <c r="H10" s="794"/>
    </row>
    <row r="11" spans="1:8">
      <c r="A11" s="794"/>
      <c r="B11" s="794"/>
      <c r="C11" s="794"/>
      <c r="D11" s="794"/>
      <c r="E11" s="794"/>
      <c r="F11" s="794"/>
      <c r="G11" s="794"/>
      <c r="H11" s="795" t="s">
        <v>5</v>
      </c>
    </row>
    <row r="12" spans="1:8">
      <c r="A12" s="794"/>
      <c r="B12" s="794"/>
      <c r="C12" s="794"/>
      <c r="D12" s="794"/>
      <c r="E12" s="794"/>
      <c r="F12" s="794"/>
      <c r="G12" s="794"/>
      <c r="H12" s="796" t="s">
        <v>6</v>
      </c>
    </row>
    <row r="13" spans="1:8">
      <c r="A13" s="794"/>
      <c r="B13" s="794"/>
      <c r="C13" s="794"/>
      <c r="D13" s="794"/>
      <c r="E13" s="794"/>
      <c r="F13" s="794"/>
      <c r="G13" s="794"/>
      <c r="H13" s="795" t="s">
        <v>7</v>
      </c>
    </row>
    <row r="14" spans="1:8">
      <c r="A14" s="794"/>
      <c r="B14" s="794"/>
      <c r="C14" s="794"/>
      <c r="D14" s="794"/>
      <c r="E14" s="794"/>
      <c r="F14" s="794"/>
      <c r="G14" s="794"/>
      <c r="H14" s="795" t="s">
        <v>8</v>
      </c>
    </row>
    <row r="15" spans="1:8">
      <c r="A15" s="794"/>
      <c r="B15" s="794"/>
      <c r="C15" s="794"/>
      <c r="D15" s="794"/>
      <c r="E15" s="794"/>
      <c r="F15" s="794"/>
      <c r="G15" s="794"/>
      <c r="H15" s="795"/>
    </row>
    <row r="16" spans="1:8">
      <c r="A16" s="794"/>
      <c r="B16" s="794"/>
      <c r="C16" s="794"/>
      <c r="D16" s="794"/>
      <c r="E16" s="794"/>
      <c r="F16" s="794"/>
      <c r="G16" s="794"/>
      <c r="H16" s="795"/>
    </row>
    <row r="17" spans="1:12" ht="14.85" customHeight="1">
      <c r="A17" s="1052" t="s">
        <v>9</v>
      </c>
      <c r="B17" s="1052"/>
      <c r="C17" s="1052"/>
      <c r="D17" s="1052"/>
      <c r="E17" s="1052"/>
      <c r="F17" s="1052"/>
      <c r="G17" s="1052"/>
      <c r="H17" s="1052"/>
      <c r="L17" s="1051"/>
    </row>
    <row r="18" spans="1:12">
      <c r="A18" s="1052"/>
      <c r="B18" s="1052"/>
      <c r="C18" s="1052"/>
      <c r="D18" s="1052"/>
      <c r="E18" s="1052"/>
      <c r="F18" s="1052"/>
      <c r="G18" s="1052"/>
      <c r="H18" s="1052"/>
    </row>
    <row r="19" spans="1:12" ht="26.1" customHeight="1">
      <c r="A19" s="1052"/>
      <c r="B19" s="1052"/>
      <c r="C19" s="1052"/>
      <c r="D19" s="1052"/>
      <c r="E19" s="1052"/>
      <c r="F19" s="1052"/>
      <c r="G19" s="1052"/>
      <c r="H19" s="1052"/>
    </row>
    <row r="20" spans="1:12">
      <c r="A20" s="794"/>
      <c r="B20" s="794"/>
      <c r="C20" s="794"/>
      <c r="D20" s="794"/>
      <c r="E20" s="794"/>
      <c r="F20" s="794"/>
      <c r="G20" s="794"/>
      <c r="H20" s="795" t="s">
        <v>10</v>
      </c>
    </row>
    <row r="21" spans="1:12">
      <c r="A21" s="794"/>
      <c r="B21" s="794"/>
      <c r="C21" s="794"/>
      <c r="D21" s="794"/>
      <c r="E21" s="794"/>
      <c r="F21" s="794"/>
      <c r="G21" s="794"/>
      <c r="H21" s="795" t="s">
        <v>11</v>
      </c>
    </row>
    <row r="22" spans="1:12">
      <c r="A22" s="794"/>
      <c r="B22" s="794"/>
      <c r="C22" s="794"/>
      <c r="D22" s="794"/>
      <c r="E22" s="794"/>
      <c r="F22" s="794"/>
      <c r="G22" s="794"/>
      <c r="H22" s="795" t="s">
        <v>12</v>
      </c>
    </row>
    <row r="23" spans="1:12">
      <c r="A23" s="794"/>
      <c r="B23" s="794"/>
      <c r="C23" s="794"/>
      <c r="D23" s="794"/>
      <c r="E23" s="794"/>
      <c r="F23" s="794"/>
      <c r="G23" s="794"/>
      <c r="H23" s="795" t="s">
        <v>13</v>
      </c>
    </row>
    <row r="24" spans="1:12" ht="15">
      <c r="A24" s="329"/>
      <c r="B24" s="329"/>
      <c r="C24" s="329"/>
      <c r="D24" s="329"/>
      <c r="E24" s="329"/>
      <c r="F24" s="329"/>
      <c r="G24" s="329"/>
      <c r="H24" s="330"/>
    </row>
    <row r="25" spans="1:12" ht="15">
      <c r="A25" s="329"/>
      <c r="B25" s="329"/>
      <c r="C25" s="329"/>
      <c r="D25" s="329"/>
      <c r="E25" s="329"/>
      <c r="F25" s="329"/>
      <c r="G25" s="329"/>
      <c r="H25" s="330"/>
    </row>
    <row r="26" spans="1:12">
      <c r="H26" s="18"/>
    </row>
    <row r="39" spans="1:8" ht="15.6">
      <c r="A39" s="19" t="s">
        <v>14</v>
      </c>
    </row>
    <row r="40" spans="1:8" ht="15.6">
      <c r="A40" s="55" t="s">
        <v>15</v>
      </c>
      <c r="H40" s="330" t="s">
        <v>16</v>
      </c>
    </row>
  </sheetData>
  <customSheetViews>
    <customSheetView guid="{0B982376-3B27-4F96-BAB5-0BEABC449695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1"/>
    </customSheetView>
    <customSheetView guid="{00561EA5-3DD2-4503-8B25-07450EBB6906}" scale="85" showPageBreaks="1" showGridLines="0" fitToPage="1" printArea="1" view="pageBreakPreview">
      <selection activeCell="K35" sqref="K35"/>
      <pageMargins left="0" right="0" top="0" bottom="0" header="0" footer="0"/>
      <pageSetup paperSize="9" orientation="portrait" r:id="rId2"/>
    </customSheetView>
    <customSheetView guid="{0C86C7F8-57F7-404D-86E0-342A7907E28D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3"/>
    </customSheetView>
    <customSheetView guid="{61E27717-2BF5-45F7-9E5B-A95857D7D2C0}" scale="85" showPageBreaks="1" showGridLines="0" fitToPage="1" printArea="1" view="pageBreakPreview">
      <selection activeCell="L35" sqref="L35"/>
      <pageMargins left="0" right="0" top="0" bottom="0" header="0" footer="0"/>
      <pageSetup paperSize="9" fitToHeight="0" orientation="portrait" r:id="rId4"/>
      <headerFooter scaleWithDoc="0" alignWithMargins="0">
        <oddFooter>&amp;R&amp;P/&amp;N</oddFooter>
      </headerFooter>
    </customSheetView>
    <customSheetView guid="{07C986F7-8BB9-4902-B7A3-F84A11CBEFB5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5"/>
    </customSheetView>
    <customSheetView guid="{78ADCE02-4160-4D50-8D3E-D417AAEEB812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6"/>
    </customSheetView>
    <customSheetView guid="{A1EC23F7-DCEE-4EEF-9544-C148F7F5160B}" scale="85" showPageBreaks="1" showGridLines="0" fitToPage="1" printArea="1" view="pageBreakPreview" topLeftCell="A7">
      <selection activeCell="I23" sqref="I23"/>
      <pageMargins left="0" right="0" top="0" bottom="0" header="0" footer="0"/>
      <pageSetup paperSize="9" fitToHeight="0" orientation="portrait" r:id="rId7"/>
    </customSheetView>
    <customSheetView guid="{840802B4-1F6F-44C6-9764-1F39D94EBBA6}" scale="85" showPageBreaks="1" showGridLines="0" fitToPage="1" printArea="1" view="pageBreakPreview">
      <selection activeCell="N14" sqref="N14"/>
      <pageMargins left="0" right="0" top="0" bottom="0" header="0" footer="0"/>
      <pageSetup paperSize="9" fitToHeight="0" orientation="portrait" r:id="rId8"/>
    </customSheetView>
  </customSheetViews>
  <mergeCells count="5">
    <mergeCell ref="A17:H19"/>
    <mergeCell ref="B3:H3"/>
    <mergeCell ref="B5:H5"/>
    <mergeCell ref="B7:H7"/>
    <mergeCell ref="B9:H9"/>
  </mergeCells>
  <pageMargins left="0.7" right="0.7" top="0.78740157499999996" bottom="0.78740157499999996" header="0.3" footer="0.3"/>
  <pageSetup fitToHeight="0" orientation="portrait" r:id="rId9"/>
  <drawing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>
    <tabColor rgb="FF92D050"/>
    <pageSetUpPr fitToPage="1"/>
  </sheetPr>
  <dimension ref="A1:V58"/>
  <sheetViews>
    <sheetView showGridLines="0" view="pageBreakPreview" zoomScale="115" zoomScaleNormal="75" zoomScaleSheetLayoutView="115" workbookViewId="0">
      <selection activeCell="B6" sqref="B6"/>
    </sheetView>
  </sheetViews>
  <sheetFormatPr defaultColWidth="9.42578125" defaultRowHeight="12.75" customHeight="1"/>
  <cols>
    <col min="1" max="1" width="25.5703125" style="2" customWidth="1"/>
    <col min="2" max="5" width="5" style="2" customWidth="1"/>
    <col min="6" max="7" width="28.5703125" style="1" customWidth="1"/>
    <col min="8" max="11" width="5.5703125" style="2" customWidth="1"/>
    <col min="12" max="13" width="6.42578125" style="2" customWidth="1"/>
    <col min="14" max="14" width="5.5703125" style="2" customWidth="1"/>
    <col min="15" max="15" width="30.5703125" style="2" customWidth="1"/>
    <col min="16" max="18" width="13.42578125" style="2" customWidth="1"/>
    <col min="19" max="22" width="9.5703125" style="2" customWidth="1"/>
    <col min="23" max="16384" width="9.42578125" style="2"/>
  </cols>
  <sheetData>
    <row r="1" spans="1:22" ht="14.45" thickBot="1">
      <c r="A1" s="6" t="e">
        <f ca="1">MID(CELL("filename",A1),FIND("]",CELL("filename",A1))+1,LEN(CELL("filename",A1))-FIND("]",CELL("filename",A1)))</f>
        <v>#VALUE!</v>
      </c>
      <c r="B1" s="6"/>
      <c r="C1" s="6"/>
      <c r="D1" s="6"/>
      <c r="E1" s="6"/>
      <c r="U1" s="524"/>
    </row>
    <row r="2" spans="1:22" ht="15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319"/>
      <c r="Q2" s="1078" t="s">
        <v>318</v>
      </c>
      <c r="R2" s="1078"/>
      <c r="S2" s="1076"/>
      <c r="T2" s="1076"/>
      <c r="U2" s="1076"/>
      <c r="V2" s="1077"/>
    </row>
    <row r="3" spans="1:22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7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320" t="s">
        <v>352</v>
      </c>
      <c r="Q3" s="320" t="s">
        <v>362</v>
      </c>
      <c r="R3" s="320" t="s">
        <v>363</v>
      </c>
      <c r="S3" s="322" t="s">
        <v>348</v>
      </c>
      <c r="T3" s="322" t="s">
        <v>25</v>
      </c>
      <c r="U3" s="322" t="s">
        <v>26</v>
      </c>
      <c r="V3" s="217" t="s">
        <v>349</v>
      </c>
    </row>
    <row r="4" spans="1:22" ht="14.1" customHeight="1">
      <c r="A4" s="220" t="s">
        <v>633</v>
      </c>
      <c r="B4" s="107" t="s">
        <v>35</v>
      </c>
      <c r="C4" s="107" t="s">
        <v>35</v>
      </c>
      <c r="D4" s="107" t="s">
        <v>35</v>
      </c>
      <c r="E4" s="107" t="s">
        <v>35</v>
      </c>
      <c r="F4" s="100" t="s">
        <v>634</v>
      </c>
      <c r="G4" s="100"/>
      <c r="H4" s="109" t="s">
        <v>404</v>
      </c>
      <c r="I4" s="109"/>
      <c r="J4" s="109">
        <v>1</v>
      </c>
      <c r="K4" s="109"/>
      <c r="L4" s="109"/>
      <c r="M4" s="109"/>
      <c r="N4" s="109">
        <v>1</v>
      </c>
      <c r="O4" s="786" t="str">
        <f t="shared" ref="O4:O18" si="0"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+I4+E1+F1</v>
      </c>
      <c r="P4" s="111" t="s">
        <v>399</v>
      </c>
      <c r="Q4" s="111">
        <v>5</v>
      </c>
      <c r="R4" s="219"/>
      <c r="S4" s="101" t="s">
        <v>400</v>
      </c>
      <c r="T4" s="101" t="s">
        <v>400</v>
      </c>
      <c r="U4" s="177" t="s">
        <v>400</v>
      </c>
      <c r="V4" s="224" t="s">
        <v>400</v>
      </c>
    </row>
    <row r="5" spans="1:22" ht="14.1" customHeight="1">
      <c r="A5" s="80"/>
      <c r="B5" s="3" t="s">
        <v>35</v>
      </c>
      <c r="C5" s="3" t="s">
        <v>35</v>
      </c>
      <c r="D5" s="3" t="s">
        <v>35</v>
      </c>
      <c r="E5" s="3" t="s">
        <v>35</v>
      </c>
      <c r="F5" s="23" t="s">
        <v>402</v>
      </c>
      <c r="G5" s="23"/>
      <c r="H5" s="35" t="s">
        <v>398</v>
      </c>
      <c r="I5" s="35"/>
      <c r="J5" s="35">
        <v>1</v>
      </c>
      <c r="K5" s="35"/>
      <c r="L5" s="35"/>
      <c r="M5" s="35"/>
      <c r="N5" s="35">
        <v>1</v>
      </c>
      <c r="O5" s="375" t="str">
        <f t="shared" si="0"/>
        <v>+I2+E1+F1</v>
      </c>
      <c r="P5" s="272" t="s">
        <v>403</v>
      </c>
      <c r="Q5" s="272">
        <v>5</v>
      </c>
      <c r="R5" s="137"/>
      <c r="S5" s="13" t="s">
        <v>400</v>
      </c>
      <c r="T5" s="13" t="s">
        <v>400</v>
      </c>
      <c r="U5" s="291" t="s">
        <v>400</v>
      </c>
      <c r="V5" s="222" t="s">
        <v>400</v>
      </c>
    </row>
    <row r="6" spans="1:22" ht="14.1" customHeight="1">
      <c r="A6" s="82"/>
      <c r="B6" s="188" t="s">
        <v>35</v>
      </c>
      <c r="C6" s="188" t="s">
        <v>35</v>
      </c>
      <c r="D6" s="188" t="s">
        <v>35</v>
      </c>
      <c r="E6" s="188" t="s">
        <v>35</v>
      </c>
      <c r="F6" s="189" t="s">
        <v>396</v>
      </c>
      <c r="G6" s="189"/>
      <c r="H6" s="190" t="s">
        <v>398</v>
      </c>
      <c r="I6" s="190"/>
      <c r="J6" s="190">
        <v>1</v>
      </c>
      <c r="K6" s="190"/>
      <c r="L6" s="190"/>
      <c r="M6" s="190"/>
      <c r="N6" s="190">
        <v>1</v>
      </c>
      <c r="O6" s="375" t="str">
        <f t="shared" si="0"/>
        <v>+I2+E1+F1</v>
      </c>
      <c r="P6" s="191" t="s">
        <v>403</v>
      </c>
      <c r="Q6" s="191">
        <v>5</v>
      </c>
      <c r="R6" s="264"/>
      <c r="S6" s="192" t="s">
        <v>24</v>
      </c>
      <c r="T6" s="192" t="s">
        <v>406</v>
      </c>
      <c r="U6" s="525" t="s">
        <v>406</v>
      </c>
      <c r="V6" s="265" t="s">
        <v>406</v>
      </c>
    </row>
    <row r="7" spans="1:22" ht="14.1" customHeight="1" thickBot="1">
      <c r="A7" s="90"/>
      <c r="B7" s="134" t="s">
        <v>35</v>
      </c>
      <c r="C7" s="134" t="s">
        <v>35</v>
      </c>
      <c r="D7" s="134" t="s">
        <v>35</v>
      </c>
      <c r="E7" s="134" t="s">
        <v>35</v>
      </c>
      <c r="F7" s="178" t="s">
        <v>407</v>
      </c>
      <c r="G7" s="983"/>
      <c r="H7" s="152" t="s">
        <v>408</v>
      </c>
      <c r="I7" s="152"/>
      <c r="J7" s="152" t="s">
        <v>367</v>
      </c>
      <c r="K7" s="152" t="s">
        <v>367</v>
      </c>
      <c r="L7" s="152"/>
      <c r="M7" s="152"/>
      <c r="N7" s="152" t="s">
        <v>367</v>
      </c>
      <c r="O7" s="788" t="str">
        <f t="shared" si="0"/>
        <v>+I3+E1+Z1+F1</v>
      </c>
      <c r="P7" s="111" t="s">
        <v>368</v>
      </c>
      <c r="Q7" s="243">
        <v>7</v>
      </c>
      <c r="R7" s="984"/>
      <c r="S7" s="194" t="s">
        <v>409</v>
      </c>
      <c r="T7" s="194" t="s">
        <v>409</v>
      </c>
      <c r="U7" s="526" t="s">
        <v>409</v>
      </c>
      <c r="V7" s="325" t="s">
        <v>409</v>
      </c>
    </row>
    <row r="8" spans="1:22" ht="14.1" customHeight="1">
      <c r="A8" s="44" t="s">
        <v>635</v>
      </c>
      <c r="B8" s="97" t="s">
        <v>35</v>
      </c>
      <c r="C8" s="97" t="s">
        <v>35</v>
      </c>
      <c r="D8" s="97" t="s">
        <v>35</v>
      </c>
      <c r="E8" s="97" t="s">
        <v>35</v>
      </c>
      <c r="F8" s="98" t="s">
        <v>636</v>
      </c>
      <c r="G8" s="98"/>
      <c r="H8" s="117"/>
      <c r="I8" s="117">
        <v>3</v>
      </c>
      <c r="J8" s="117"/>
      <c r="K8" s="117">
        <v>1</v>
      </c>
      <c r="L8" s="117"/>
      <c r="M8" s="117"/>
      <c r="N8" s="117"/>
      <c r="O8" s="786" t="str">
        <f t="shared" si="0"/>
        <v>+S3+Z1</v>
      </c>
      <c r="P8" s="117" t="s">
        <v>510</v>
      </c>
      <c r="Q8" s="117">
        <v>11</v>
      </c>
      <c r="R8" s="167"/>
      <c r="S8" s="117" t="s">
        <v>637</v>
      </c>
      <c r="T8" s="117" t="s">
        <v>637</v>
      </c>
      <c r="U8" s="385" t="s">
        <v>637</v>
      </c>
      <c r="V8" s="248" t="s">
        <v>637</v>
      </c>
    </row>
    <row r="9" spans="1:22" ht="14.1" customHeight="1">
      <c r="A9" s="84"/>
      <c r="B9" s="107" t="s">
        <v>35</v>
      </c>
      <c r="C9" s="107" t="s">
        <v>35</v>
      </c>
      <c r="D9" s="107" t="s">
        <v>35</v>
      </c>
      <c r="E9" s="107" t="s">
        <v>35</v>
      </c>
      <c r="F9" s="100" t="s">
        <v>638</v>
      </c>
      <c r="G9" s="100"/>
      <c r="H9" s="111"/>
      <c r="I9" s="111"/>
      <c r="J9" s="111"/>
      <c r="K9" s="111">
        <v>1</v>
      </c>
      <c r="L9" s="111"/>
      <c r="M9" s="111"/>
      <c r="N9" s="111"/>
      <c r="O9" s="375" t="str">
        <f t="shared" si="0"/>
        <v>+Z1</v>
      </c>
      <c r="P9" s="111" t="s">
        <v>639</v>
      </c>
      <c r="Q9" s="272">
        <v>10</v>
      </c>
      <c r="R9" s="143"/>
      <c r="S9" s="111" t="s">
        <v>637</v>
      </c>
      <c r="T9" s="111" t="s">
        <v>637</v>
      </c>
      <c r="U9" s="177" t="s">
        <v>637</v>
      </c>
      <c r="V9" s="224" t="s">
        <v>637</v>
      </c>
    </row>
    <row r="10" spans="1:22" ht="14.1" customHeight="1">
      <c r="A10" s="82"/>
      <c r="B10" s="3" t="s">
        <v>35</v>
      </c>
      <c r="C10" s="3" t="s">
        <v>35</v>
      </c>
      <c r="D10" s="3" t="s">
        <v>35</v>
      </c>
      <c r="E10" s="3" t="s">
        <v>35</v>
      </c>
      <c r="F10" s="23" t="s">
        <v>640</v>
      </c>
      <c r="G10" s="23"/>
      <c r="H10" s="35"/>
      <c r="I10" s="35" t="s">
        <v>408</v>
      </c>
      <c r="J10" s="35"/>
      <c r="K10" s="35" t="s">
        <v>367</v>
      </c>
      <c r="L10" s="35"/>
      <c r="M10" s="35"/>
      <c r="N10" s="35"/>
      <c r="O10" s="375" t="str">
        <f t="shared" si="0"/>
        <v>+S3+Z1</v>
      </c>
      <c r="P10" s="272" t="s">
        <v>639</v>
      </c>
      <c r="Q10" s="272">
        <v>12</v>
      </c>
      <c r="R10" s="141"/>
      <c r="S10" s="272" t="s">
        <v>637</v>
      </c>
      <c r="T10" s="13" t="s">
        <v>637</v>
      </c>
      <c r="U10" s="291" t="s">
        <v>637</v>
      </c>
      <c r="V10" s="222" t="s">
        <v>637</v>
      </c>
    </row>
    <row r="11" spans="1:22" ht="14.1" customHeight="1">
      <c r="A11" s="82"/>
      <c r="B11" s="3" t="s">
        <v>35</v>
      </c>
      <c r="C11" s="3" t="s">
        <v>35</v>
      </c>
      <c r="D11" s="3" t="s">
        <v>35</v>
      </c>
      <c r="E11" s="3" t="s">
        <v>35</v>
      </c>
      <c r="F11" s="23" t="s">
        <v>641</v>
      </c>
      <c r="G11" s="23"/>
      <c r="H11" s="35"/>
      <c r="I11" s="35"/>
      <c r="J11" s="35"/>
      <c r="K11" s="35" t="s">
        <v>367</v>
      </c>
      <c r="L11" s="35"/>
      <c r="M11" s="35"/>
      <c r="N11" s="35"/>
      <c r="O11" s="375" t="str">
        <f t="shared" si="0"/>
        <v>+Z1</v>
      </c>
      <c r="P11" s="272" t="s">
        <v>627</v>
      </c>
      <c r="Q11" s="272">
        <v>11</v>
      </c>
      <c r="R11" s="167"/>
      <c r="S11" s="272" t="s">
        <v>637</v>
      </c>
      <c r="T11" s="13" t="s">
        <v>637</v>
      </c>
      <c r="U11" s="291" t="s">
        <v>637</v>
      </c>
      <c r="V11" s="222" t="s">
        <v>637</v>
      </c>
    </row>
    <row r="12" spans="1:22" ht="14.1" customHeight="1">
      <c r="A12" s="85"/>
      <c r="B12" s="107" t="s">
        <v>35</v>
      </c>
      <c r="C12" s="107" t="s">
        <v>35</v>
      </c>
      <c r="D12" s="107" t="s">
        <v>35</v>
      </c>
      <c r="E12" s="107" t="s">
        <v>35</v>
      </c>
      <c r="F12" s="100" t="s">
        <v>642</v>
      </c>
      <c r="G12" s="100"/>
      <c r="H12" s="109"/>
      <c r="I12" s="109"/>
      <c r="J12" s="109"/>
      <c r="K12" s="109" t="s">
        <v>367</v>
      </c>
      <c r="L12" s="109"/>
      <c r="M12" s="109"/>
      <c r="N12" s="109"/>
      <c r="O12" s="375" t="str">
        <f t="shared" si="0"/>
        <v>+Z1</v>
      </c>
      <c r="P12" s="111" t="s">
        <v>627</v>
      </c>
      <c r="Q12" s="272">
        <v>4</v>
      </c>
      <c r="R12" s="982"/>
      <c r="S12" s="111" t="s">
        <v>637</v>
      </c>
      <c r="T12" s="101" t="s">
        <v>637</v>
      </c>
      <c r="U12" s="177" t="s">
        <v>637</v>
      </c>
      <c r="V12" s="224" t="s">
        <v>637</v>
      </c>
    </row>
    <row r="13" spans="1:22" ht="14.1" customHeight="1" thickBot="1">
      <c r="A13" s="85"/>
      <c r="B13" s="3" t="s">
        <v>35</v>
      </c>
      <c r="C13" s="3" t="s">
        <v>35</v>
      </c>
      <c r="D13" s="113" t="s">
        <v>35</v>
      </c>
      <c r="E13" s="113" t="s">
        <v>35</v>
      </c>
      <c r="F13" s="105" t="s">
        <v>643</v>
      </c>
      <c r="G13" s="105"/>
      <c r="H13" s="120"/>
      <c r="I13" s="120"/>
      <c r="J13" s="120"/>
      <c r="K13" s="120" t="s">
        <v>367</v>
      </c>
      <c r="L13" s="120"/>
      <c r="M13" s="120"/>
      <c r="N13" s="120"/>
      <c r="O13" s="788" t="str">
        <f t="shared" si="0"/>
        <v>+Z1</v>
      </c>
      <c r="P13" s="272" t="s">
        <v>639</v>
      </c>
      <c r="Q13" s="272">
        <v>5</v>
      </c>
      <c r="R13" s="985"/>
      <c r="S13" s="272" t="s">
        <v>637</v>
      </c>
      <c r="T13" s="13" t="s">
        <v>637</v>
      </c>
      <c r="U13" s="291" t="s">
        <v>637</v>
      </c>
      <c r="V13" s="222" t="s">
        <v>637</v>
      </c>
    </row>
    <row r="14" spans="1:22" ht="14.1" customHeight="1">
      <c r="A14" s="44" t="s">
        <v>644</v>
      </c>
      <c r="B14" s="246" t="s">
        <v>35</v>
      </c>
      <c r="C14" s="246" t="s">
        <v>35</v>
      </c>
      <c r="D14" s="246" t="s">
        <v>35</v>
      </c>
      <c r="E14" s="246" t="s">
        <v>35</v>
      </c>
      <c r="F14" s="98" t="s">
        <v>645</v>
      </c>
      <c r="G14" s="98"/>
      <c r="H14" s="227"/>
      <c r="I14" s="227" t="s">
        <v>408</v>
      </c>
      <c r="J14" s="227"/>
      <c r="K14" s="227" t="s">
        <v>367</v>
      </c>
      <c r="L14" s="227"/>
      <c r="M14" s="227"/>
      <c r="N14" s="227"/>
      <c r="O14" s="786" t="str">
        <f t="shared" si="0"/>
        <v>+S3+Z1</v>
      </c>
      <c r="P14" s="245" t="s">
        <v>510</v>
      </c>
      <c r="Q14" s="245">
        <v>8</v>
      </c>
      <c r="R14" s="203"/>
      <c r="S14" s="245" t="s">
        <v>637</v>
      </c>
      <c r="T14" s="245" t="s">
        <v>637</v>
      </c>
      <c r="U14" s="527" t="s">
        <v>637</v>
      </c>
      <c r="V14" s="249" t="s">
        <v>637</v>
      </c>
    </row>
    <row r="15" spans="1:22" ht="14.1" customHeight="1">
      <c r="A15" s="85"/>
      <c r="B15" s="3" t="s">
        <v>35</v>
      </c>
      <c r="C15" s="3" t="s">
        <v>35</v>
      </c>
      <c r="D15" s="3" t="s">
        <v>35</v>
      </c>
      <c r="E15" s="3" t="s">
        <v>35</v>
      </c>
      <c r="F15" s="23" t="s">
        <v>646</v>
      </c>
      <c r="G15" s="23"/>
      <c r="H15" s="35"/>
      <c r="I15" s="35" t="s">
        <v>408</v>
      </c>
      <c r="J15" s="35"/>
      <c r="K15" s="35" t="s">
        <v>367</v>
      </c>
      <c r="L15" s="35"/>
      <c r="M15" s="35"/>
      <c r="N15" s="35"/>
      <c r="O15" s="375" t="str">
        <f t="shared" si="0"/>
        <v>+S3+Z1</v>
      </c>
      <c r="P15" s="272" t="s">
        <v>510</v>
      </c>
      <c r="Q15" s="272">
        <v>12</v>
      </c>
      <c r="R15" s="141"/>
      <c r="S15" s="272" t="s">
        <v>637</v>
      </c>
      <c r="T15" s="272" t="s">
        <v>637</v>
      </c>
      <c r="U15" s="291" t="s">
        <v>637</v>
      </c>
      <c r="V15" s="222" t="s">
        <v>637</v>
      </c>
    </row>
    <row r="16" spans="1:22" ht="14.1" customHeight="1">
      <c r="A16" s="85"/>
      <c r="B16" s="3" t="s">
        <v>35</v>
      </c>
      <c r="C16" s="3" t="s">
        <v>35</v>
      </c>
      <c r="D16" s="3" t="s">
        <v>35</v>
      </c>
      <c r="E16" s="3" t="s">
        <v>35</v>
      </c>
      <c r="F16" s="23" t="s">
        <v>647</v>
      </c>
      <c r="G16" s="23"/>
      <c r="H16" s="35"/>
      <c r="I16" s="35"/>
      <c r="J16" s="35"/>
      <c r="K16" s="35" t="s">
        <v>367</v>
      </c>
      <c r="L16" s="35"/>
      <c r="M16" s="35"/>
      <c r="N16" s="35"/>
      <c r="O16" s="375" t="str">
        <f t="shared" si="0"/>
        <v>+Z1</v>
      </c>
      <c r="P16" s="272" t="s">
        <v>639</v>
      </c>
      <c r="Q16" s="272">
        <v>11</v>
      </c>
      <c r="R16" s="167"/>
      <c r="S16" s="272" t="s">
        <v>637</v>
      </c>
      <c r="T16" s="13" t="s">
        <v>637</v>
      </c>
      <c r="U16" s="291" t="s">
        <v>637</v>
      </c>
      <c r="V16" s="222" t="s">
        <v>637</v>
      </c>
    </row>
    <row r="17" spans="1:22" ht="14.1" customHeight="1">
      <c r="A17" s="85"/>
      <c r="B17" s="3" t="s">
        <v>35</v>
      </c>
      <c r="C17" s="3" t="s">
        <v>35</v>
      </c>
      <c r="D17" s="3" t="s">
        <v>35</v>
      </c>
      <c r="E17" s="3" t="s">
        <v>35</v>
      </c>
      <c r="F17" s="23" t="s">
        <v>648</v>
      </c>
      <c r="G17" s="23"/>
      <c r="H17" s="35"/>
      <c r="I17" s="35" t="s">
        <v>408</v>
      </c>
      <c r="J17" s="35"/>
      <c r="K17" s="35" t="s">
        <v>367</v>
      </c>
      <c r="L17" s="35"/>
      <c r="M17" s="35"/>
      <c r="N17" s="35"/>
      <c r="O17" s="375" t="str">
        <f t="shared" si="0"/>
        <v>+S3+Z1</v>
      </c>
      <c r="P17" s="272" t="s">
        <v>510</v>
      </c>
      <c r="Q17" s="272">
        <v>5</v>
      </c>
      <c r="R17" s="137"/>
      <c r="S17" s="272" t="s">
        <v>637</v>
      </c>
      <c r="T17" s="272" t="s">
        <v>637</v>
      </c>
      <c r="U17" s="291" t="s">
        <v>637</v>
      </c>
      <c r="V17" s="222" t="s">
        <v>637</v>
      </c>
    </row>
    <row r="18" spans="1:22" ht="14.1" customHeight="1" thickBot="1">
      <c r="A18" s="85"/>
      <c r="B18" s="43" t="s">
        <v>35</v>
      </c>
      <c r="C18" s="43" t="s">
        <v>35</v>
      </c>
      <c r="D18" s="43" t="s">
        <v>35</v>
      </c>
      <c r="E18" s="43" t="s">
        <v>35</v>
      </c>
      <c r="F18" s="51" t="s">
        <v>649</v>
      </c>
      <c r="G18" s="51"/>
      <c r="H18" s="38"/>
      <c r="I18" s="38" t="s">
        <v>408</v>
      </c>
      <c r="J18" s="38"/>
      <c r="K18" s="38" t="s">
        <v>367</v>
      </c>
      <c r="L18" s="38"/>
      <c r="M18" s="38"/>
      <c r="N18" s="38"/>
      <c r="O18" s="375" t="str">
        <f t="shared" si="0"/>
        <v>+S3+Z1</v>
      </c>
      <c r="P18" s="272" t="s">
        <v>510</v>
      </c>
      <c r="Q18" s="272">
        <v>4</v>
      </c>
      <c r="R18" s="982"/>
      <c r="S18" s="272" t="s">
        <v>637</v>
      </c>
      <c r="T18" s="272" t="s">
        <v>637</v>
      </c>
      <c r="U18" s="291" t="s">
        <v>637</v>
      </c>
      <c r="V18" s="222" t="s">
        <v>637</v>
      </c>
    </row>
    <row r="19" spans="1:22" ht="14.1" customHeight="1" thickBot="1">
      <c r="A19" s="44" t="s">
        <v>410</v>
      </c>
      <c r="B19" s="234"/>
      <c r="C19" s="234"/>
      <c r="D19" s="234"/>
      <c r="E19" s="234"/>
      <c r="F19" s="233" t="s">
        <v>564</v>
      </c>
      <c r="G19" s="514"/>
      <c r="H19" s="235"/>
      <c r="I19" s="235"/>
      <c r="J19" s="235"/>
      <c r="K19" s="235"/>
      <c r="L19" s="235"/>
      <c r="M19" s="235"/>
      <c r="N19" s="235"/>
      <c r="O19" s="236"/>
      <c r="P19" s="237"/>
      <c r="Q19" s="237"/>
      <c r="R19" s="237"/>
      <c r="S19" s="238"/>
      <c r="T19" s="238"/>
      <c r="U19" s="237"/>
      <c r="V19" s="247"/>
    </row>
    <row r="20" spans="1:22" ht="14.1" customHeight="1" thickBot="1">
      <c r="A20" s="44" t="s">
        <v>650</v>
      </c>
      <c r="B20" s="234"/>
      <c r="C20" s="234"/>
      <c r="D20" s="234"/>
      <c r="E20" s="234"/>
      <c r="F20" s="233" t="s">
        <v>651</v>
      </c>
      <c r="G20" s="514"/>
      <c r="H20" s="235"/>
      <c r="I20" s="235"/>
      <c r="J20" s="235"/>
      <c r="K20" s="235"/>
      <c r="L20" s="235"/>
      <c r="M20" s="235"/>
      <c r="N20" s="235"/>
      <c r="O20" s="236"/>
      <c r="P20" s="237"/>
      <c r="Q20" s="237"/>
      <c r="R20" s="237"/>
      <c r="S20" s="238"/>
      <c r="T20" s="238"/>
      <c r="U20" s="237"/>
      <c r="V20" s="247"/>
    </row>
    <row r="21" spans="1:22" ht="14.1" customHeight="1">
      <c r="A21" s="44" t="s">
        <v>652</v>
      </c>
      <c r="B21" s="97" t="s">
        <v>35</v>
      </c>
      <c r="C21" s="97" t="s">
        <v>35</v>
      </c>
      <c r="D21" s="97" t="s">
        <v>35</v>
      </c>
      <c r="E21" s="97" t="s">
        <v>35</v>
      </c>
      <c r="F21" s="98" t="s">
        <v>653</v>
      </c>
      <c r="G21" s="98"/>
      <c r="H21" s="115">
        <v>1</v>
      </c>
      <c r="I21" s="116">
        <v>6</v>
      </c>
      <c r="J21" s="115">
        <v>1</v>
      </c>
      <c r="K21" s="115">
        <v>1</v>
      </c>
      <c r="L21" s="116">
        <v>3</v>
      </c>
      <c r="M21" s="116">
        <v>1</v>
      </c>
      <c r="N21" s="115">
        <v>1</v>
      </c>
      <c r="O21" s="375" t="str">
        <f t="shared" ref="O21:O38" si="1">IF(H21 &lt;&gt; "","+I" &amp; H21,"") &amp; IF(I21 &lt;&gt; "","+S" &amp; I21,"") &amp; IF(J21 &lt;&gt; "","+E" &amp; J21,"") &amp; IF(K21 &lt;&gt; "","+Z" &amp; K21,"") &amp; IF(L21 &lt;&gt; "","+M" &amp; L21,"")&amp; IF(M21 &lt;&gt; "","+U" &amp; M21,"") &amp; IF(N21 &lt;&gt; "","+F" &amp; N21,"")</f>
        <v>+I1+S6+E1+Z1+M3+U1+F1</v>
      </c>
      <c r="P21" s="245" t="s">
        <v>510</v>
      </c>
      <c r="Q21" s="245">
        <v>15</v>
      </c>
      <c r="R21" s="145"/>
      <c r="S21" s="239" t="s">
        <v>386</v>
      </c>
      <c r="T21" s="239" t="s">
        <v>386</v>
      </c>
      <c r="U21" s="385" t="s">
        <v>386</v>
      </c>
      <c r="V21" s="248" t="s">
        <v>386</v>
      </c>
    </row>
    <row r="22" spans="1:22" ht="14.1" customHeight="1">
      <c r="A22" s="94"/>
      <c r="B22" s="3" t="s">
        <v>35</v>
      </c>
      <c r="C22" s="3" t="s">
        <v>35</v>
      </c>
      <c r="D22" s="3" t="s">
        <v>35</v>
      </c>
      <c r="E22" s="3" t="s">
        <v>35</v>
      </c>
      <c r="F22" s="23" t="s">
        <v>654</v>
      </c>
      <c r="G22" s="23"/>
      <c r="H22" s="34">
        <v>1</v>
      </c>
      <c r="I22" s="34">
        <v>6</v>
      </c>
      <c r="J22" s="34">
        <v>1</v>
      </c>
      <c r="K22" s="34">
        <v>1</v>
      </c>
      <c r="L22" s="34">
        <v>3</v>
      </c>
      <c r="M22" s="34">
        <v>1</v>
      </c>
      <c r="N22" s="34">
        <v>1</v>
      </c>
      <c r="O22" s="375" t="str">
        <f t="shared" si="1"/>
        <v>+I1+S6+E1+Z1+M3+U1+F1</v>
      </c>
      <c r="P22" s="272" t="s">
        <v>510</v>
      </c>
      <c r="Q22" s="272">
        <v>15</v>
      </c>
      <c r="R22" s="145"/>
      <c r="S22" s="47" t="s">
        <v>386</v>
      </c>
      <c r="T22" s="47" t="s">
        <v>386</v>
      </c>
      <c r="U22" s="291" t="s">
        <v>386</v>
      </c>
      <c r="V22" s="222" t="s">
        <v>386</v>
      </c>
    </row>
    <row r="23" spans="1:22" ht="14.1" customHeight="1">
      <c r="A23" s="92"/>
      <c r="B23" s="3" t="s">
        <v>35</v>
      </c>
      <c r="C23" s="3" t="s">
        <v>35</v>
      </c>
      <c r="D23" s="3" t="s">
        <v>35</v>
      </c>
      <c r="E23" s="3" t="s">
        <v>35</v>
      </c>
      <c r="F23" s="23" t="s">
        <v>655</v>
      </c>
      <c r="G23" s="23"/>
      <c r="H23" s="34">
        <v>1</v>
      </c>
      <c r="I23" s="34">
        <v>6</v>
      </c>
      <c r="J23" s="34">
        <v>1</v>
      </c>
      <c r="K23" s="34">
        <v>1</v>
      </c>
      <c r="L23" s="34">
        <v>3</v>
      </c>
      <c r="M23" s="34">
        <v>1</v>
      </c>
      <c r="N23" s="34">
        <v>1</v>
      </c>
      <c r="O23" s="375" t="str">
        <f t="shared" si="1"/>
        <v>+I1+S6+E1+Z1+M3+U1+F1</v>
      </c>
      <c r="P23" s="272" t="s">
        <v>510</v>
      </c>
      <c r="Q23" s="272">
        <v>15</v>
      </c>
      <c r="R23" s="145"/>
      <c r="S23" s="47" t="s">
        <v>386</v>
      </c>
      <c r="T23" s="47" t="s">
        <v>386</v>
      </c>
      <c r="U23" s="291" t="s">
        <v>386</v>
      </c>
      <c r="V23" s="222" t="s">
        <v>386</v>
      </c>
    </row>
    <row r="24" spans="1:22" ht="14.1" customHeight="1">
      <c r="A24" s="92"/>
      <c r="B24" s="3">
        <v>0</v>
      </c>
      <c r="C24" s="3" t="s">
        <v>35</v>
      </c>
      <c r="D24" s="3" t="s">
        <v>35</v>
      </c>
      <c r="E24" s="3" t="s">
        <v>35</v>
      </c>
      <c r="F24" s="23" t="s">
        <v>656</v>
      </c>
      <c r="G24" s="23"/>
      <c r="H24" s="34">
        <v>1</v>
      </c>
      <c r="I24" s="34">
        <v>6</v>
      </c>
      <c r="J24" s="34">
        <v>1</v>
      </c>
      <c r="K24" s="34">
        <v>1</v>
      </c>
      <c r="L24" s="34">
        <v>3</v>
      </c>
      <c r="M24" s="34">
        <v>1</v>
      </c>
      <c r="N24" s="34">
        <v>1</v>
      </c>
      <c r="O24" s="375" t="str">
        <f t="shared" si="1"/>
        <v>+I1+S6+E1+Z1+M3+U1+F1</v>
      </c>
      <c r="P24" s="272" t="s">
        <v>510</v>
      </c>
      <c r="Q24" s="272">
        <v>15</v>
      </c>
      <c r="R24" s="145"/>
      <c r="S24" s="47">
        <v>0</v>
      </c>
      <c r="T24" s="47" t="s">
        <v>386</v>
      </c>
      <c r="U24" s="291" t="s">
        <v>386</v>
      </c>
      <c r="V24" s="222" t="s">
        <v>386</v>
      </c>
    </row>
    <row r="25" spans="1:22" ht="14.1" customHeight="1">
      <c r="A25" s="92"/>
      <c r="B25" s="3" t="s">
        <v>35</v>
      </c>
      <c r="C25" s="3" t="s">
        <v>35</v>
      </c>
      <c r="D25" s="3" t="s">
        <v>35</v>
      </c>
      <c r="E25" s="3" t="s">
        <v>35</v>
      </c>
      <c r="F25" s="23" t="s">
        <v>657</v>
      </c>
      <c r="G25" s="23"/>
      <c r="H25" s="34">
        <v>1</v>
      </c>
      <c r="I25" s="34">
        <v>6</v>
      </c>
      <c r="J25" s="34">
        <v>1</v>
      </c>
      <c r="K25" s="34">
        <v>1</v>
      </c>
      <c r="L25" s="34">
        <v>3</v>
      </c>
      <c r="M25" s="34">
        <v>1</v>
      </c>
      <c r="N25" s="34">
        <v>1</v>
      </c>
      <c r="O25" s="375" t="str">
        <f t="shared" si="1"/>
        <v>+I1+S6+E1+Z1+M3+U1+F1</v>
      </c>
      <c r="P25" s="272" t="s">
        <v>510</v>
      </c>
      <c r="Q25" s="272">
        <v>15</v>
      </c>
      <c r="R25" s="145"/>
      <c r="S25" s="47" t="s">
        <v>386</v>
      </c>
      <c r="T25" s="47" t="s">
        <v>386</v>
      </c>
      <c r="U25" s="291" t="s">
        <v>386</v>
      </c>
      <c r="V25" s="222" t="s">
        <v>386</v>
      </c>
    </row>
    <row r="26" spans="1:22" ht="14.1" customHeight="1" thickBot="1">
      <c r="A26" s="93"/>
      <c r="B26" s="43" t="s">
        <v>35</v>
      </c>
      <c r="C26" s="43">
        <v>0</v>
      </c>
      <c r="D26" s="43">
        <v>0</v>
      </c>
      <c r="E26" s="43">
        <v>0</v>
      </c>
      <c r="F26" s="51" t="s">
        <v>658</v>
      </c>
      <c r="G26" s="51"/>
      <c r="H26" s="39">
        <v>1</v>
      </c>
      <c r="I26" s="39">
        <v>6</v>
      </c>
      <c r="J26" s="39">
        <v>1</v>
      </c>
      <c r="K26" s="39">
        <v>1</v>
      </c>
      <c r="L26" s="39">
        <v>3</v>
      </c>
      <c r="M26" s="39">
        <v>1</v>
      </c>
      <c r="N26" s="39">
        <v>1</v>
      </c>
      <c r="O26" s="788" t="str">
        <f t="shared" si="1"/>
        <v>+I1+S6+E1+Z1+M3+U1+F1</v>
      </c>
      <c r="P26" s="21" t="s">
        <v>510</v>
      </c>
      <c r="Q26" s="21">
        <v>15</v>
      </c>
      <c r="R26" s="270"/>
      <c r="S26" s="54" t="s">
        <v>386</v>
      </c>
      <c r="T26" s="54">
        <v>0</v>
      </c>
      <c r="U26" s="529">
        <v>0</v>
      </c>
      <c r="V26" s="223">
        <v>0</v>
      </c>
    </row>
    <row r="27" spans="1:22" ht="14.1" customHeight="1" thickBot="1">
      <c r="A27" s="44" t="s">
        <v>432</v>
      </c>
      <c r="B27" s="97" t="s">
        <v>35</v>
      </c>
      <c r="C27" s="97" t="s">
        <v>35</v>
      </c>
      <c r="D27" s="97" t="s">
        <v>35</v>
      </c>
      <c r="E27" s="97" t="s">
        <v>35</v>
      </c>
      <c r="F27" s="1104" t="s">
        <v>611</v>
      </c>
      <c r="G27" s="1105"/>
      <c r="H27" s="1105"/>
      <c r="I27" s="1105"/>
      <c r="J27" s="1105"/>
      <c r="K27" s="1105"/>
      <c r="L27" s="1105"/>
      <c r="M27" s="1105"/>
      <c r="N27" s="1105"/>
      <c r="O27" s="1105"/>
      <c r="P27" s="1105"/>
      <c r="Q27" s="1105"/>
      <c r="R27" s="1105"/>
      <c r="S27" s="1105"/>
      <c r="T27" s="1105"/>
      <c r="U27" s="1105"/>
      <c r="V27" s="1106"/>
    </row>
    <row r="28" spans="1:22" ht="14.1" customHeight="1" thickBot="1">
      <c r="A28" s="79" t="s">
        <v>552</v>
      </c>
      <c r="B28" s="228" t="s">
        <v>35</v>
      </c>
      <c r="C28" s="228" t="s">
        <v>35</v>
      </c>
      <c r="D28" s="228" t="s">
        <v>35</v>
      </c>
      <c r="E28" s="228" t="s">
        <v>35</v>
      </c>
      <c r="F28" s="102" t="s">
        <v>659</v>
      </c>
      <c r="G28" s="102"/>
      <c r="H28" s="395">
        <v>1</v>
      </c>
      <c r="I28" s="790">
        <v>7</v>
      </c>
      <c r="J28" s="395">
        <v>1</v>
      </c>
      <c r="K28" s="395">
        <v>1</v>
      </c>
      <c r="L28" s="790">
        <v>2</v>
      </c>
      <c r="M28" s="790" t="s">
        <v>427</v>
      </c>
      <c r="N28" s="395">
        <v>1</v>
      </c>
      <c r="O28" s="792" t="str">
        <f t="shared" si="1"/>
        <v>+I1+S7+E1+Z1+M2+U1;2+F1</v>
      </c>
      <c r="P28" s="194" t="s">
        <v>373</v>
      </c>
      <c r="Q28" s="194">
        <v>7</v>
      </c>
      <c r="R28" s="987"/>
      <c r="S28" s="195" t="s">
        <v>416</v>
      </c>
      <c r="T28" s="195" t="s">
        <v>416</v>
      </c>
      <c r="U28" s="526" t="s">
        <v>416</v>
      </c>
      <c r="V28" s="325" t="s">
        <v>416</v>
      </c>
    </row>
    <row r="29" spans="1:22" ht="14.1" customHeight="1">
      <c r="A29" s="44" t="s">
        <v>660</v>
      </c>
      <c r="B29" s="97" t="s">
        <v>35</v>
      </c>
      <c r="C29" s="97" t="s">
        <v>35</v>
      </c>
      <c r="D29" s="97" t="s">
        <v>35</v>
      </c>
      <c r="E29" s="97" t="s">
        <v>35</v>
      </c>
      <c r="F29" s="98" t="s">
        <v>661</v>
      </c>
      <c r="G29" s="98"/>
      <c r="H29" s="115">
        <v>1</v>
      </c>
      <c r="I29" s="227" t="s">
        <v>523</v>
      </c>
      <c r="J29" s="115">
        <v>1</v>
      </c>
      <c r="K29" s="115">
        <v>1</v>
      </c>
      <c r="L29" s="115">
        <v>3</v>
      </c>
      <c r="M29" s="115" t="s">
        <v>428</v>
      </c>
      <c r="N29" s="115">
        <v>1</v>
      </c>
      <c r="O29" s="786" t="str">
        <f t="shared" si="1"/>
        <v>+I1+S1&amp;4+E1+Z1+M3+U1;2&amp;5+F1</v>
      </c>
      <c r="P29" s="117" t="s">
        <v>510</v>
      </c>
      <c r="Q29" s="117">
        <v>3</v>
      </c>
      <c r="R29" s="986"/>
      <c r="S29" s="239" t="s">
        <v>406</v>
      </c>
      <c r="T29" s="239" t="s">
        <v>406</v>
      </c>
      <c r="U29" s="385" t="s">
        <v>406</v>
      </c>
      <c r="V29" s="248" t="s">
        <v>406</v>
      </c>
    </row>
    <row r="30" spans="1:22" ht="14.1" customHeight="1">
      <c r="A30" s="94"/>
      <c r="B30" s="3" t="s">
        <v>35</v>
      </c>
      <c r="C30" s="3" t="s">
        <v>35</v>
      </c>
      <c r="D30" s="3" t="s">
        <v>35</v>
      </c>
      <c r="E30" s="3" t="s">
        <v>35</v>
      </c>
      <c r="F30" s="23" t="s">
        <v>662</v>
      </c>
      <c r="G30" s="23"/>
      <c r="H30" s="34">
        <v>1</v>
      </c>
      <c r="I30" s="35" t="s">
        <v>523</v>
      </c>
      <c r="J30" s="34">
        <v>1</v>
      </c>
      <c r="K30" s="34">
        <v>1</v>
      </c>
      <c r="L30" s="34">
        <v>3</v>
      </c>
      <c r="M30" s="34" t="s">
        <v>428</v>
      </c>
      <c r="N30" s="34">
        <v>1</v>
      </c>
      <c r="O30" s="375" t="str">
        <f t="shared" si="1"/>
        <v>+I1+S1&amp;4+E1+Z1+M3+U1;2&amp;5+F1</v>
      </c>
      <c r="P30" s="272" t="s">
        <v>510</v>
      </c>
      <c r="Q30" s="272">
        <v>3</v>
      </c>
      <c r="R30" s="144"/>
      <c r="S30" s="47" t="s">
        <v>406</v>
      </c>
      <c r="T30" s="47" t="s">
        <v>406</v>
      </c>
      <c r="U30" s="291" t="s">
        <v>406</v>
      </c>
      <c r="V30" s="222" t="s">
        <v>406</v>
      </c>
    </row>
    <row r="31" spans="1:22" ht="14.1" customHeight="1">
      <c r="A31" s="92"/>
      <c r="B31" s="3" t="s">
        <v>35</v>
      </c>
      <c r="C31" s="3" t="s">
        <v>35</v>
      </c>
      <c r="D31" s="3" t="s">
        <v>35</v>
      </c>
      <c r="E31" s="3" t="s">
        <v>35</v>
      </c>
      <c r="F31" s="23" t="s">
        <v>663</v>
      </c>
      <c r="G31" s="23"/>
      <c r="H31" s="34">
        <v>1</v>
      </c>
      <c r="I31" s="35" t="s">
        <v>523</v>
      </c>
      <c r="J31" s="34">
        <v>1</v>
      </c>
      <c r="K31" s="34">
        <v>1</v>
      </c>
      <c r="L31" s="34">
        <v>3</v>
      </c>
      <c r="M31" s="34">
        <v>1</v>
      </c>
      <c r="N31" s="34">
        <v>1</v>
      </c>
      <c r="O31" s="375" t="str">
        <f t="shared" si="1"/>
        <v>+I1+S1&amp;4+E1+Z1+M3+U1+F1</v>
      </c>
      <c r="P31" s="272" t="s">
        <v>510</v>
      </c>
      <c r="Q31" s="272">
        <v>3</v>
      </c>
      <c r="R31" s="144"/>
      <c r="S31" s="47" t="s">
        <v>406</v>
      </c>
      <c r="T31" s="47" t="s">
        <v>406</v>
      </c>
      <c r="U31" s="291" t="s">
        <v>406</v>
      </c>
      <c r="V31" s="222" t="s">
        <v>406</v>
      </c>
    </row>
    <row r="32" spans="1:22" ht="14.1" customHeight="1">
      <c r="A32" s="92"/>
      <c r="B32" s="3" t="s">
        <v>35</v>
      </c>
      <c r="C32" s="3" t="s">
        <v>35</v>
      </c>
      <c r="D32" s="3" t="s">
        <v>35</v>
      </c>
      <c r="E32" s="3" t="s">
        <v>35</v>
      </c>
      <c r="F32" s="23" t="s">
        <v>664</v>
      </c>
      <c r="G32" s="23"/>
      <c r="H32" s="34">
        <v>1</v>
      </c>
      <c r="I32" s="35" t="s">
        <v>523</v>
      </c>
      <c r="J32" s="34">
        <v>1</v>
      </c>
      <c r="K32" s="34">
        <v>1</v>
      </c>
      <c r="L32" s="34">
        <v>3</v>
      </c>
      <c r="M32" s="34">
        <v>1</v>
      </c>
      <c r="N32" s="34">
        <v>1</v>
      </c>
      <c r="O32" s="375" t="str">
        <f t="shared" si="1"/>
        <v>+I1+S1&amp;4+E1+Z1+M3+U1+F1</v>
      </c>
      <c r="P32" s="272" t="s">
        <v>510</v>
      </c>
      <c r="Q32" s="272">
        <v>3</v>
      </c>
      <c r="R32" s="144"/>
      <c r="S32" s="47" t="s">
        <v>406</v>
      </c>
      <c r="T32" s="47" t="s">
        <v>406</v>
      </c>
      <c r="U32" s="291" t="s">
        <v>406</v>
      </c>
      <c r="V32" s="222" t="s">
        <v>406</v>
      </c>
    </row>
    <row r="33" spans="1:22" ht="14.1" customHeight="1">
      <c r="A33" s="92"/>
      <c r="B33" s="113" t="s">
        <v>35</v>
      </c>
      <c r="C33" s="113" t="s">
        <v>35</v>
      </c>
      <c r="D33" s="113" t="s">
        <v>35</v>
      </c>
      <c r="E33" s="113" t="s">
        <v>35</v>
      </c>
      <c r="F33" s="105" t="s">
        <v>665</v>
      </c>
      <c r="G33" s="105"/>
      <c r="H33" s="114">
        <v>1</v>
      </c>
      <c r="I33" s="120" t="s">
        <v>523</v>
      </c>
      <c r="J33" s="114">
        <v>1</v>
      </c>
      <c r="K33" s="114">
        <v>1</v>
      </c>
      <c r="L33" s="114">
        <v>3</v>
      </c>
      <c r="M33" s="114">
        <v>1</v>
      </c>
      <c r="N33" s="114">
        <v>1</v>
      </c>
      <c r="O33" s="375" t="str">
        <f t="shared" si="1"/>
        <v>+I1+S1&amp;4+E1+Z1+M3+U1+F1</v>
      </c>
      <c r="P33" s="121" t="s">
        <v>510</v>
      </c>
      <c r="Q33" s="272">
        <v>3</v>
      </c>
      <c r="R33" s="144"/>
      <c r="S33" s="200" t="s">
        <v>406</v>
      </c>
      <c r="T33" s="200" t="s">
        <v>406</v>
      </c>
      <c r="U33" s="290" t="s">
        <v>406</v>
      </c>
      <c r="V33" s="225" t="s">
        <v>406</v>
      </c>
    </row>
    <row r="34" spans="1:22" ht="14.1" customHeight="1" thickBot="1">
      <c r="A34" s="93"/>
      <c r="B34" s="43" t="s">
        <v>35</v>
      </c>
      <c r="C34" s="43" t="s">
        <v>35</v>
      </c>
      <c r="D34" s="43" t="s">
        <v>35</v>
      </c>
      <c r="E34" s="43" t="s">
        <v>35</v>
      </c>
      <c r="F34" s="51" t="s">
        <v>666</v>
      </c>
      <c r="G34" s="105"/>
      <c r="H34" s="114">
        <v>1</v>
      </c>
      <c r="I34" s="120" t="s">
        <v>523</v>
      </c>
      <c r="J34" s="114">
        <v>1</v>
      </c>
      <c r="K34" s="114">
        <v>1</v>
      </c>
      <c r="L34" s="114">
        <v>3</v>
      </c>
      <c r="M34" s="114">
        <v>1</v>
      </c>
      <c r="N34" s="114">
        <v>1</v>
      </c>
      <c r="O34" s="788" t="str">
        <f t="shared" si="1"/>
        <v>+I1+S1&amp;4+E1+Z1+M3+U1+F1</v>
      </c>
      <c r="P34" s="121" t="s">
        <v>510</v>
      </c>
      <c r="Q34" s="272">
        <v>2</v>
      </c>
      <c r="R34" s="988"/>
      <c r="S34" s="200" t="s">
        <v>406</v>
      </c>
      <c r="T34" s="200" t="s">
        <v>406</v>
      </c>
      <c r="U34" s="290" t="s">
        <v>406</v>
      </c>
      <c r="V34" s="225" t="s">
        <v>406</v>
      </c>
    </row>
    <row r="35" spans="1:22" ht="14.1" customHeight="1">
      <c r="A35" s="44" t="s">
        <v>667</v>
      </c>
      <c r="B35" s="97" t="s">
        <v>35</v>
      </c>
      <c r="C35" s="97" t="s">
        <v>35</v>
      </c>
      <c r="D35" s="97" t="s">
        <v>35</v>
      </c>
      <c r="E35" s="97" t="s">
        <v>35</v>
      </c>
      <c r="F35" s="98" t="s">
        <v>667</v>
      </c>
      <c r="G35" s="98"/>
      <c r="H35" s="115">
        <v>1</v>
      </c>
      <c r="I35" s="115">
        <v>2</v>
      </c>
      <c r="J35" s="115">
        <v>1</v>
      </c>
      <c r="K35" s="115">
        <v>1</v>
      </c>
      <c r="L35" s="115">
        <v>1</v>
      </c>
      <c r="M35" s="115">
        <v>1</v>
      </c>
      <c r="N35" s="115">
        <v>1</v>
      </c>
      <c r="O35" s="786" t="str">
        <f t="shared" si="1"/>
        <v>+I1+S2+E1+Z1+M1+U1+F1</v>
      </c>
      <c r="P35" s="117" t="s">
        <v>510</v>
      </c>
      <c r="Q35" s="117">
        <v>5</v>
      </c>
      <c r="R35" s="219"/>
      <c r="S35" s="239" t="s">
        <v>416</v>
      </c>
      <c r="T35" s="239" t="s">
        <v>416</v>
      </c>
      <c r="U35" s="385" t="s">
        <v>416</v>
      </c>
      <c r="V35" s="248" t="s">
        <v>416</v>
      </c>
    </row>
    <row r="36" spans="1:22" ht="14.1" customHeight="1" thickBot="1">
      <c r="A36" s="86"/>
      <c r="B36" s="43" t="s">
        <v>35</v>
      </c>
      <c r="C36" s="43" t="s">
        <v>35</v>
      </c>
      <c r="D36" s="43" t="s">
        <v>35</v>
      </c>
      <c r="E36" s="43" t="s">
        <v>35</v>
      </c>
      <c r="F36" s="51" t="s">
        <v>668</v>
      </c>
      <c r="G36" s="51"/>
      <c r="H36" s="39">
        <v>1</v>
      </c>
      <c r="I36" s="39">
        <v>2</v>
      </c>
      <c r="J36" s="39">
        <v>1</v>
      </c>
      <c r="K36" s="39">
        <v>1</v>
      </c>
      <c r="L36" s="39">
        <v>4</v>
      </c>
      <c r="M36" s="39">
        <v>1</v>
      </c>
      <c r="N36" s="39">
        <v>1</v>
      </c>
      <c r="O36" s="788" t="str">
        <f t="shared" si="1"/>
        <v>+I1+S2+E1+Z1+M4+U1+F1</v>
      </c>
      <c r="P36" s="21" t="s">
        <v>510</v>
      </c>
      <c r="Q36" s="21">
        <v>5</v>
      </c>
      <c r="R36" s="985"/>
      <c r="S36" s="54" t="s">
        <v>416</v>
      </c>
      <c r="T36" s="54" t="s">
        <v>416</v>
      </c>
      <c r="U36" s="529" t="s">
        <v>416</v>
      </c>
      <c r="V36" s="223" t="s">
        <v>416</v>
      </c>
    </row>
    <row r="37" spans="1:22" ht="14.1" customHeight="1" thickBot="1">
      <c r="A37" s="44" t="s">
        <v>669</v>
      </c>
      <c r="B37" s="97">
        <v>0</v>
      </c>
      <c r="C37" s="97" t="s">
        <v>35</v>
      </c>
      <c r="D37" s="97" t="s">
        <v>35</v>
      </c>
      <c r="E37" s="97" t="s">
        <v>35</v>
      </c>
      <c r="F37" s="1125" t="s">
        <v>670</v>
      </c>
      <c r="G37" s="1126"/>
      <c r="H37" s="1126"/>
      <c r="I37" s="1126"/>
      <c r="J37" s="1126"/>
      <c r="K37" s="1126"/>
      <c r="L37" s="1126"/>
      <c r="M37" s="1126"/>
      <c r="N37" s="1126"/>
      <c r="O37" s="1126"/>
      <c r="P37" s="1126"/>
      <c r="Q37" s="1126"/>
      <c r="R37" s="1126"/>
      <c r="S37" s="1126"/>
      <c r="T37" s="1126"/>
      <c r="U37" s="1126"/>
      <c r="V37" s="1127"/>
    </row>
    <row r="38" spans="1:22" ht="14.1" customHeight="1" thickBot="1">
      <c r="A38" s="95" t="s">
        <v>451</v>
      </c>
      <c r="B38" s="228" t="s">
        <v>35</v>
      </c>
      <c r="C38" s="228" t="s">
        <v>35</v>
      </c>
      <c r="D38" s="228" t="s">
        <v>35</v>
      </c>
      <c r="E38" s="228" t="s">
        <v>35</v>
      </c>
      <c r="F38" s="791" t="s">
        <v>671</v>
      </c>
      <c r="G38" s="791"/>
      <c r="H38" s="395">
        <v>1</v>
      </c>
      <c r="I38" s="395">
        <v>1</v>
      </c>
      <c r="J38" s="395">
        <v>1</v>
      </c>
      <c r="K38" s="395">
        <v>1</v>
      </c>
      <c r="L38" s="395">
        <v>3</v>
      </c>
      <c r="M38" s="395" t="s">
        <v>450</v>
      </c>
      <c r="N38" s="395">
        <v>1</v>
      </c>
      <c r="O38" s="793" t="str">
        <f t="shared" si="1"/>
        <v>+I1+S1+E1+Z1+M3+U1;2&amp;3+F1</v>
      </c>
      <c r="P38" s="194" t="s">
        <v>510</v>
      </c>
      <c r="Q38" s="194">
        <v>2</v>
      </c>
      <c r="R38" s="989"/>
      <c r="S38" s="195" t="s">
        <v>406</v>
      </c>
      <c r="T38" s="195" t="s">
        <v>406</v>
      </c>
      <c r="U38" s="526" t="s">
        <v>406</v>
      </c>
      <c r="V38" s="325" t="s">
        <v>406</v>
      </c>
    </row>
    <row r="39" spans="1:22" ht="14.1" customHeight="1" thickBot="1">
      <c r="A39" s="127" t="s">
        <v>672</v>
      </c>
      <c r="B39" s="228" t="s">
        <v>35</v>
      </c>
      <c r="C39" s="228" t="s">
        <v>35</v>
      </c>
      <c r="D39" s="228" t="s">
        <v>35</v>
      </c>
      <c r="E39" s="228" t="s">
        <v>35</v>
      </c>
      <c r="F39" s="791" t="s">
        <v>673</v>
      </c>
      <c r="G39" s="791"/>
      <c r="H39" s="395"/>
      <c r="I39" s="395"/>
      <c r="J39" s="395"/>
      <c r="K39" s="395"/>
      <c r="L39" s="395"/>
      <c r="M39" s="395"/>
      <c r="N39" s="395"/>
      <c r="O39" s="793"/>
      <c r="P39" s="194"/>
      <c r="Q39" s="194"/>
      <c r="R39" s="195"/>
      <c r="S39" s="195"/>
      <c r="T39" s="195"/>
      <c r="U39" s="526"/>
      <c r="V39" s="325"/>
    </row>
    <row r="40" spans="1:22" ht="14.1" customHeight="1" thickBot="1">
      <c r="A40" s="126" t="s">
        <v>674</v>
      </c>
      <c r="B40" s="228"/>
      <c r="C40" s="228"/>
      <c r="D40" s="228"/>
      <c r="E40" s="228"/>
      <c r="F40" s="791" t="s">
        <v>675</v>
      </c>
      <c r="G40" s="791"/>
      <c r="H40" s="395"/>
      <c r="I40" s="395"/>
      <c r="J40" s="395"/>
      <c r="K40" s="395"/>
      <c r="L40" s="395"/>
      <c r="M40" s="395"/>
      <c r="N40" s="395"/>
      <c r="O40" s="793"/>
      <c r="P40" s="194"/>
      <c r="Q40" s="194"/>
      <c r="R40" s="195"/>
      <c r="S40" s="195"/>
      <c r="T40" s="195"/>
      <c r="U40" s="526"/>
      <c r="V40" s="325"/>
    </row>
    <row r="41" spans="1:22" ht="14.1" customHeight="1" thickBot="1">
      <c r="A41" s="127" t="s">
        <v>617</v>
      </c>
      <c r="B41" s="228"/>
      <c r="C41" s="228"/>
      <c r="D41" s="228"/>
      <c r="E41" s="228"/>
      <c r="F41" s="791" t="s">
        <v>675</v>
      </c>
      <c r="G41" s="791"/>
      <c r="H41" s="395"/>
      <c r="I41" s="395"/>
      <c r="J41" s="395"/>
      <c r="K41" s="395"/>
      <c r="L41" s="395"/>
      <c r="M41" s="395"/>
      <c r="N41" s="395"/>
      <c r="O41" s="793"/>
      <c r="P41" s="194"/>
      <c r="Q41" s="194"/>
      <c r="R41" s="195"/>
      <c r="S41" s="195"/>
      <c r="T41" s="195"/>
      <c r="U41" s="526"/>
      <c r="V41" s="325"/>
    </row>
    <row r="42" spans="1:22" ht="14.1" customHeight="1" thickBot="1">
      <c r="A42" s="127" t="s">
        <v>676</v>
      </c>
      <c r="B42" s="228"/>
      <c r="C42" s="228"/>
      <c r="D42" s="228"/>
      <c r="E42" s="228"/>
      <c r="F42" s="791" t="s">
        <v>675</v>
      </c>
      <c r="G42" s="791"/>
      <c r="H42" s="395"/>
      <c r="I42" s="395"/>
      <c r="J42" s="395"/>
      <c r="K42" s="395"/>
      <c r="L42" s="395"/>
      <c r="M42" s="395"/>
      <c r="N42" s="395"/>
      <c r="O42" s="793"/>
      <c r="P42" s="194"/>
      <c r="Q42" s="194"/>
      <c r="R42" s="195"/>
      <c r="S42" s="195"/>
      <c r="T42" s="195"/>
      <c r="U42" s="526"/>
      <c r="V42" s="325"/>
    </row>
    <row r="43" spans="1:22" ht="14.1" customHeight="1" thickBot="1">
      <c r="A43" s="128" t="s">
        <v>677</v>
      </c>
      <c r="B43" s="228"/>
      <c r="C43" s="228"/>
      <c r="D43" s="228"/>
      <c r="E43" s="228"/>
      <c r="F43" s="791" t="s">
        <v>675</v>
      </c>
      <c r="G43" s="791"/>
      <c r="H43" s="395"/>
      <c r="I43" s="395"/>
      <c r="J43" s="395"/>
      <c r="K43" s="395"/>
      <c r="L43" s="395"/>
      <c r="M43" s="395"/>
      <c r="N43" s="395"/>
      <c r="O43" s="793"/>
      <c r="P43" s="194"/>
      <c r="Q43" s="194"/>
      <c r="R43" s="195"/>
      <c r="S43" s="195"/>
      <c r="T43" s="195"/>
      <c r="U43" s="526"/>
      <c r="V43" s="325"/>
    </row>
    <row r="44" spans="1:22" ht="14.45" thickBot="1">
      <c r="A44" s="75" t="s">
        <v>490</v>
      </c>
      <c r="B44" s="228">
        <v>0</v>
      </c>
      <c r="C44" s="228" t="s">
        <v>35</v>
      </c>
      <c r="D44" s="228" t="s">
        <v>35</v>
      </c>
      <c r="E44" s="228">
        <v>0</v>
      </c>
      <c r="F44" s="229" t="s">
        <v>494</v>
      </c>
      <c r="G44" s="489"/>
      <c r="H44" s="1104" t="s">
        <v>564</v>
      </c>
      <c r="I44" s="1105"/>
      <c r="J44" s="1105"/>
      <c r="K44" s="1105"/>
      <c r="L44" s="1105"/>
      <c r="M44" s="1105"/>
      <c r="N44" s="1105"/>
      <c r="O44" s="1105"/>
      <c r="P44" s="1105"/>
      <c r="Q44" s="1105"/>
      <c r="R44" s="1105"/>
      <c r="S44" s="1105"/>
      <c r="T44" s="1105"/>
      <c r="U44" s="1105"/>
      <c r="V44" s="1106"/>
    </row>
    <row r="45" spans="1:22" ht="13.9">
      <c r="F45" s="2"/>
      <c r="G45" s="2"/>
      <c r="V45" s="96"/>
    </row>
    <row r="46" spans="1:22" ht="13.9">
      <c r="F46" s="2"/>
      <c r="G46" s="2"/>
    </row>
    <row r="47" spans="1:22" ht="13.9">
      <c r="F47" s="2"/>
      <c r="G47" s="2"/>
    </row>
    <row r="48" spans="1:22" ht="13.9">
      <c r="F48" s="2"/>
      <c r="G48" s="2"/>
    </row>
    <row r="49" s="2" customFormat="1" ht="13.9"/>
    <row r="50" s="2" customFormat="1" ht="13.9"/>
    <row r="51" s="2" customFormat="1" ht="13.9"/>
    <row r="52" s="2" customFormat="1" ht="13.9"/>
    <row r="53" s="2" customFormat="1" ht="13.9"/>
    <row r="54" s="2" customFormat="1" ht="13.9"/>
    <row r="55" s="2" customFormat="1" ht="13.9"/>
    <row r="56" s="2" customFormat="1" ht="13.9"/>
    <row r="57" s="2" customFormat="1" ht="13.9"/>
    <row r="58" s="2" customFormat="1" ht="13.9"/>
  </sheetData>
  <customSheetViews>
    <customSheetView guid="{0B982376-3B27-4F96-BAB5-0BEABC449695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L33" sqref="L3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F53" sqref="F53 C2:C3 D2:D3 M3 O3 Q3 S3 T3 U3"/>
      <pageMargins left="0" right="0" top="0" bottom="0" header="0" footer="0"/>
      <pageSetup paperSize="9" scale="64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PageBreaks="1" showGridLines="0" fitToPage="1" view="pageBreakPreview" topLeftCell="A27">
      <selection activeCell="F27" sqref="F27 C2:C3 D2:D3 M3 O3 Q3 S3 T3 U3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 topLeftCell="B1">
      <selection activeCell="S17" sqref="S17 C2:C3 D2:D3 M3 O3 Q3 S3 T3 U3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Y43" sqref="Y43 C2:C3 D2:D3 M3 O3 Q3 S3 T3 U3"/>
      <pageMargins left="0" right="0" top="0" bottom="0" header="0" footer="0"/>
      <pageSetup paperSize="9" scale="69" fitToHeight="0" orientation="landscape" r:id="rId8"/>
    </customSheetView>
  </customSheetViews>
  <mergeCells count="12">
    <mergeCell ref="H44:V44"/>
    <mergeCell ref="E2:E3"/>
    <mergeCell ref="A2:A3"/>
    <mergeCell ref="B2:B3"/>
    <mergeCell ref="C2:C3"/>
    <mergeCell ref="H2:O2"/>
    <mergeCell ref="Q2:R2"/>
    <mergeCell ref="S2:V2"/>
    <mergeCell ref="F27:V27"/>
    <mergeCell ref="F37:V37"/>
    <mergeCell ref="F2:G2"/>
    <mergeCell ref="D2:D3"/>
  </mergeCells>
  <pageMargins left="0.70866141732283472" right="0.70866141732283472" top="0.78740157480314965" bottom="0.78740157480314965" header="0.31496062992125984" footer="0.31496062992125984"/>
  <pageSetup paperSize="9" scale="52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2DE8-9C69-43A0-B2E4-E1300DADB90F}">
  <sheetPr>
    <tabColor rgb="FF92D050"/>
    <pageSetUpPr fitToPage="1"/>
  </sheetPr>
  <dimension ref="A1:V178"/>
  <sheetViews>
    <sheetView showGridLines="0" view="pageBreakPreview" zoomScaleNormal="85" zoomScaleSheetLayoutView="100" workbookViewId="0">
      <selection activeCell="K25" sqref="K25"/>
    </sheetView>
  </sheetViews>
  <sheetFormatPr defaultColWidth="9.42578125" defaultRowHeight="12.75" customHeight="1"/>
  <cols>
    <col min="1" max="1" width="28.5703125" style="1" customWidth="1"/>
    <col min="2" max="5" width="6.42578125" style="1" customWidth="1"/>
    <col min="6" max="7" width="31.42578125" style="1" customWidth="1"/>
    <col min="8" max="11" width="5.5703125" style="1" customWidth="1"/>
    <col min="12" max="12" width="7.42578125" style="1" bestFit="1" customWidth="1"/>
    <col min="13" max="13" width="7.42578125" style="1" customWidth="1"/>
    <col min="14" max="14" width="5.5703125" style="1" customWidth="1"/>
    <col min="15" max="15" width="32" style="2" bestFit="1" customWidth="1"/>
    <col min="16" max="18" width="13.42578125" style="15" customWidth="1"/>
    <col min="19" max="16384" width="9.42578125" style="2"/>
  </cols>
  <sheetData>
    <row r="1" spans="1:22" ht="13.9">
      <c r="A1" s="26" t="s">
        <v>678</v>
      </c>
      <c r="B1" s="26"/>
      <c r="C1" s="26"/>
      <c r="D1" s="26"/>
      <c r="E1" s="26"/>
    </row>
    <row r="2" spans="1:22" ht="14.45" thickBot="1">
      <c r="A2" s="26" t="s">
        <v>679</v>
      </c>
      <c r="B2" s="26"/>
      <c r="C2" s="26"/>
      <c r="D2" s="26"/>
      <c r="E2" s="26"/>
    </row>
    <row r="3" spans="1:22" ht="14.85" customHeight="1">
      <c r="A3" s="1131" t="s">
        <v>347</v>
      </c>
      <c r="B3" s="1072" t="s">
        <v>348</v>
      </c>
      <c r="C3" s="1072" t="s">
        <v>25</v>
      </c>
      <c r="D3" s="1093" t="s">
        <v>26</v>
      </c>
      <c r="E3" s="1093" t="s">
        <v>349</v>
      </c>
      <c r="F3" s="1066" t="s">
        <v>350</v>
      </c>
      <c r="G3" s="1067"/>
      <c r="H3" s="1066" t="s">
        <v>395</v>
      </c>
      <c r="I3" s="1076"/>
      <c r="J3" s="1076"/>
      <c r="K3" s="1076"/>
      <c r="L3" s="1076"/>
      <c r="M3" s="1076"/>
      <c r="N3" s="1076"/>
      <c r="O3" s="1067"/>
      <c r="P3" s="319"/>
      <c r="Q3" s="1128" t="s">
        <v>318</v>
      </c>
      <c r="R3" s="1129"/>
      <c r="S3" s="806"/>
      <c r="T3" s="806"/>
      <c r="U3" s="806"/>
      <c r="V3" s="806"/>
    </row>
    <row r="4" spans="1:22" ht="29.45" thickBot="1">
      <c r="A4" s="1132"/>
      <c r="B4" s="1073"/>
      <c r="C4" s="1073"/>
      <c r="D4" s="1094"/>
      <c r="E4" s="1094"/>
      <c r="F4" s="886" t="s">
        <v>353</v>
      </c>
      <c r="G4" s="886" t="s">
        <v>59</v>
      </c>
      <c r="H4" s="67" t="s">
        <v>354</v>
      </c>
      <c r="I4" s="68" t="s">
        <v>355</v>
      </c>
      <c r="J4" s="69" t="s">
        <v>356</v>
      </c>
      <c r="K4" s="77" t="s">
        <v>357</v>
      </c>
      <c r="L4" s="71" t="s">
        <v>358</v>
      </c>
      <c r="M4" s="541" t="s">
        <v>359</v>
      </c>
      <c r="N4" s="72" t="s">
        <v>360</v>
      </c>
      <c r="O4" s="322" t="s">
        <v>361</v>
      </c>
      <c r="P4" s="320" t="s">
        <v>352</v>
      </c>
      <c r="Q4" s="320" t="s">
        <v>362</v>
      </c>
      <c r="R4" s="320" t="s">
        <v>363</v>
      </c>
      <c r="S4" s="807"/>
      <c r="T4" s="807"/>
      <c r="U4" s="807"/>
      <c r="V4" s="807"/>
    </row>
    <row r="5" spans="1:22" ht="13.9" customHeight="1" thickBot="1">
      <c r="A5" s="75" t="s">
        <v>680</v>
      </c>
      <c r="B5" s="228" t="s">
        <v>35</v>
      </c>
      <c r="C5" s="228" t="s">
        <v>35</v>
      </c>
      <c r="D5" s="228" t="s">
        <v>35</v>
      </c>
      <c r="E5" s="228" t="s">
        <v>35</v>
      </c>
      <c r="F5" s="1125" t="s">
        <v>681</v>
      </c>
      <c r="G5" s="1126"/>
      <c r="H5" s="1126"/>
      <c r="I5" s="1126"/>
      <c r="J5" s="1126"/>
      <c r="K5" s="1126"/>
      <c r="L5" s="1126"/>
      <c r="M5" s="1126"/>
      <c r="N5" s="1126"/>
      <c r="O5" s="1126"/>
      <c r="P5" s="1126"/>
      <c r="Q5" s="1126"/>
      <c r="R5" s="1126"/>
    </row>
    <row r="6" spans="1:22" ht="12.6" customHeight="1">
      <c r="A6" s="218" t="s">
        <v>682</v>
      </c>
      <c r="B6" s="1130"/>
      <c r="C6" s="1130"/>
      <c r="D6" s="1130"/>
      <c r="E6" s="1130"/>
      <c r="F6" s="1130"/>
      <c r="G6" s="1130"/>
      <c r="H6" s="1130"/>
      <c r="I6" s="1130"/>
      <c r="J6" s="1130"/>
      <c r="K6" s="1130"/>
      <c r="L6" s="1130"/>
      <c r="M6" s="1130"/>
      <c r="N6" s="1130"/>
      <c r="O6" s="1130"/>
      <c r="P6" s="1130"/>
      <c r="Q6" s="757" t="s">
        <v>202</v>
      </c>
      <c r="R6" s="661" t="s">
        <v>202</v>
      </c>
    </row>
    <row r="7" spans="1:22" ht="14.45">
      <c r="A7" s="990"/>
      <c r="B7" s="3" t="s">
        <v>35</v>
      </c>
      <c r="C7" s="3">
        <v>0</v>
      </c>
      <c r="D7" s="3">
        <v>0</v>
      </c>
      <c r="E7" s="3">
        <v>0</v>
      </c>
      <c r="F7" s="808" t="s">
        <v>683</v>
      </c>
      <c r="G7" s="808"/>
      <c r="H7" s="272">
        <v>1</v>
      </c>
      <c r="I7" s="272" t="s">
        <v>427</v>
      </c>
      <c r="J7" s="272">
        <v>1</v>
      </c>
      <c r="K7" s="272">
        <v>1</v>
      </c>
      <c r="L7" s="272" t="s">
        <v>684</v>
      </c>
      <c r="M7" s="272"/>
      <c r="N7" s="272">
        <v>1</v>
      </c>
      <c r="O7" s="809" t="str">
        <f t="shared" ref="O7:O70" si="0">IF(H7 &lt;&gt; "","+I" &amp; H7,"") &amp; IF(I7 &lt;&gt; "","+S" &amp; I7,"") &amp; IF(J7 &lt;&gt; "","+E" &amp; J7,"") &amp; IF(K7 &lt;&gt; "","+Z" &amp; K7,"") &amp; IF(L7 &lt;&gt; "","+M" &amp; L7,"")&amp; IF(M7 &lt;&gt; "","+U" &amp; M7,"") &amp; IF(N7 &lt;&gt; "","+F" &amp; N7,"")</f>
        <v>+I1+S1;2+E1+Z1+M2&amp;3+F1</v>
      </c>
      <c r="P7" s="324" t="s">
        <v>373</v>
      </c>
      <c r="Q7" s="272">
        <v>12</v>
      </c>
      <c r="R7" s="1201"/>
    </row>
    <row r="8" spans="1:22" ht="14.45">
      <c r="A8" s="87"/>
      <c r="B8" s="3" t="s">
        <v>35</v>
      </c>
      <c r="C8" s="3" t="s">
        <v>35</v>
      </c>
      <c r="D8" s="3" t="s">
        <v>35</v>
      </c>
      <c r="E8" s="3" t="s">
        <v>35</v>
      </c>
      <c r="F8" s="808" t="s">
        <v>685</v>
      </c>
      <c r="G8" s="808"/>
      <c r="H8" s="272">
        <v>1</v>
      </c>
      <c r="I8" s="272" t="s">
        <v>427</v>
      </c>
      <c r="J8" s="272">
        <v>1</v>
      </c>
      <c r="K8" s="272">
        <v>1</v>
      </c>
      <c r="L8" s="272" t="s">
        <v>684</v>
      </c>
      <c r="M8" s="272"/>
      <c r="N8" s="272">
        <v>1</v>
      </c>
      <c r="O8" s="809" t="str">
        <f t="shared" si="0"/>
        <v>+I1+S1;2+E1+Z1+M2&amp;3+F1</v>
      </c>
      <c r="P8" s="324" t="s">
        <v>373</v>
      </c>
      <c r="Q8" s="810">
        <v>1</v>
      </c>
      <c r="R8" s="811" t="s">
        <v>202</v>
      </c>
    </row>
    <row r="9" spans="1:22" ht="14.45">
      <c r="A9" s="73"/>
      <c r="B9" s="3" t="s">
        <v>35</v>
      </c>
      <c r="C9" s="3" t="s">
        <v>35</v>
      </c>
      <c r="D9" s="3" t="s">
        <v>35</v>
      </c>
      <c r="E9" s="3" t="s">
        <v>35</v>
      </c>
      <c r="F9" s="808" t="s">
        <v>686</v>
      </c>
      <c r="G9" s="808"/>
      <c r="H9" s="272">
        <v>1</v>
      </c>
      <c r="I9" s="272" t="s">
        <v>427</v>
      </c>
      <c r="J9" s="272">
        <v>1</v>
      </c>
      <c r="K9" s="272">
        <v>1</v>
      </c>
      <c r="L9" s="272" t="s">
        <v>684</v>
      </c>
      <c r="M9" s="272"/>
      <c r="N9" s="272">
        <v>1</v>
      </c>
      <c r="O9" s="809" t="str">
        <f t="shared" si="0"/>
        <v>+I1+S1;2+E1+Z1+M2&amp;3+F1</v>
      </c>
      <c r="P9" s="324" t="s">
        <v>373</v>
      </c>
      <c r="Q9" s="386">
        <v>2</v>
      </c>
      <c r="R9" s="812" t="s">
        <v>202</v>
      </c>
    </row>
    <row r="10" spans="1:22" ht="14.45">
      <c r="A10" s="87"/>
      <c r="B10" s="3" t="s">
        <v>35</v>
      </c>
      <c r="C10" s="3" t="s">
        <v>35</v>
      </c>
      <c r="D10" s="3" t="s">
        <v>35</v>
      </c>
      <c r="E10" s="3" t="s">
        <v>35</v>
      </c>
      <c r="F10" s="808" t="s">
        <v>687</v>
      </c>
      <c r="G10" s="808"/>
      <c r="H10" s="272">
        <v>1</v>
      </c>
      <c r="I10" s="272" t="s">
        <v>427</v>
      </c>
      <c r="J10" s="272">
        <v>1</v>
      </c>
      <c r="K10" s="272">
        <v>1</v>
      </c>
      <c r="L10" s="272" t="s">
        <v>684</v>
      </c>
      <c r="M10" s="272"/>
      <c r="N10" s="272">
        <v>1</v>
      </c>
      <c r="O10" s="809" t="str">
        <f t="shared" si="0"/>
        <v>+I1+S1;2+E1+Z1+M2&amp;3+F1</v>
      </c>
      <c r="P10" s="324" t="s">
        <v>373</v>
      </c>
      <c r="Q10" s="810">
        <v>16</v>
      </c>
      <c r="R10" s="813" t="s">
        <v>202</v>
      </c>
    </row>
    <row r="11" spans="1:22" ht="14.45">
      <c r="A11" s="87"/>
      <c r="B11" s="3" t="s">
        <v>35</v>
      </c>
      <c r="C11" s="3" t="s">
        <v>35</v>
      </c>
      <c r="D11" s="3" t="s">
        <v>35</v>
      </c>
      <c r="E11" s="3" t="s">
        <v>35</v>
      </c>
      <c r="F11" s="808" t="s">
        <v>688</v>
      </c>
      <c r="G11" s="808"/>
      <c r="H11" s="272">
        <v>1</v>
      </c>
      <c r="I11" s="272" t="s">
        <v>427</v>
      </c>
      <c r="J11" s="272">
        <v>1</v>
      </c>
      <c r="K11" s="272">
        <v>1</v>
      </c>
      <c r="L11" s="272" t="s">
        <v>684</v>
      </c>
      <c r="M11" s="272"/>
      <c r="N11" s="272">
        <v>1</v>
      </c>
      <c r="O11" s="809" t="str">
        <f t="shared" si="0"/>
        <v>+I1+S1;2+E1+Z1+M2&amp;3+F1</v>
      </c>
      <c r="P11" s="324" t="s">
        <v>373</v>
      </c>
      <c r="Q11" s="386">
        <v>2</v>
      </c>
      <c r="R11" s="812" t="s">
        <v>202</v>
      </c>
    </row>
    <row r="12" spans="1:22" ht="15" thickBot="1">
      <c r="A12" s="86"/>
      <c r="B12" s="43" t="s">
        <v>35</v>
      </c>
      <c r="C12" s="43" t="s">
        <v>35</v>
      </c>
      <c r="D12" s="43" t="s">
        <v>35</v>
      </c>
      <c r="E12" s="43" t="s">
        <v>35</v>
      </c>
      <c r="F12" s="992" t="s">
        <v>689</v>
      </c>
      <c r="G12" s="992"/>
      <c r="H12" s="21">
        <v>1</v>
      </c>
      <c r="I12" s="21" t="s">
        <v>427</v>
      </c>
      <c r="J12" s="21">
        <v>1</v>
      </c>
      <c r="K12" s="21">
        <v>1</v>
      </c>
      <c r="L12" s="21" t="s">
        <v>684</v>
      </c>
      <c r="M12" s="21"/>
      <c r="N12" s="21">
        <v>1</v>
      </c>
      <c r="O12" s="993" t="str">
        <f t="shared" si="0"/>
        <v>+I1+S1;2+E1+Z1+M2&amp;3+F1</v>
      </c>
      <c r="P12" s="997" t="s">
        <v>373</v>
      </c>
      <c r="Q12" s="998">
        <v>2</v>
      </c>
      <c r="R12" s="999" t="s">
        <v>202</v>
      </c>
    </row>
    <row r="13" spans="1:22" ht="13.9">
      <c r="A13" s="996" t="s">
        <v>690</v>
      </c>
      <c r="B13" s="1130"/>
      <c r="C13" s="1130"/>
      <c r="D13" s="1130"/>
      <c r="E13" s="1130"/>
      <c r="F13" s="1130"/>
      <c r="G13" s="1130"/>
      <c r="H13" s="1130"/>
      <c r="I13" s="1130"/>
      <c r="J13" s="1130"/>
      <c r="K13" s="1130"/>
      <c r="L13" s="1130"/>
      <c r="M13" s="1130"/>
      <c r="N13" s="1130"/>
      <c r="O13" s="1130"/>
      <c r="P13" s="1130"/>
      <c r="Q13" s="757" t="s">
        <v>202</v>
      </c>
      <c r="R13" s="661" t="s">
        <v>202</v>
      </c>
    </row>
    <row r="14" spans="1:22" ht="14.45">
      <c r="A14" s="990"/>
      <c r="B14" s="3" t="s">
        <v>35</v>
      </c>
      <c r="C14" s="3">
        <v>0</v>
      </c>
      <c r="D14" s="3">
        <v>0</v>
      </c>
      <c r="E14" s="3">
        <v>0</v>
      </c>
      <c r="F14" s="808" t="s">
        <v>691</v>
      </c>
      <c r="G14" s="808"/>
      <c r="H14" s="272">
        <v>1</v>
      </c>
      <c r="I14" s="272" t="s">
        <v>427</v>
      </c>
      <c r="J14" s="272">
        <v>1</v>
      </c>
      <c r="K14" s="272">
        <v>1</v>
      </c>
      <c r="L14" s="272" t="s">
        <v>516</v>
      </c>
      <c r="M14" s="272"/>
      <c r="N14" s="272">
        <v>1</v>
      </c>
      <c r="O14" s="809" t="str">
        <f t="shared" si="0"/>
        <v>+I1+S1;2+E1+Z1+M1&amp;2+F1</v>
      </c>
      <c r="P14" s="324" t="s">
        <v>373</v>
      </c>
      <c r="Q14" s="272">
        <v>12</v>
      </c>
      <c r="R14" s="1201"/>
    </row>
    <row r="15" spans="1:22" ht="14.45">
      <c r="A15" s="87"/>
      <c r="B15" s="3" t="s">
        <v>35</v>
      </c>
      <c r="C15" s="3" t="s">
        <v>35</v>
      </c>
      <c r="D15" s="3" t="s">
        <v>35</v>
      </c>
      <c r="E15" s="3" t="s">
        <v>35</v>
      </c>
      <c r="F15" s="808" t="s">
        <v>692</v>
      </c>
      <c r="G15" s="808"/>
      <c r="H15" s="272">
        <v>1</v>
      </c>
      <c r="I15" s="272" t="s">
        <v>427</v>
      </c>
      <c r="J15" s="272">
        <v>1</v>
      </c>
      <c r="K15" s="272">
        <v>1</v>
      </c>
      <c r="L15" s="272" t="s">
        <v>516</v>
      </c>
      <c r="M15" s="272"/>
      <c r="N15" s="272">
        <v>1</v>
      </c>
      <c r="O15" s="809" t="str">
        <f t="shared" si="0"/>
        <v>+I1+S1;2+E1+Z1+M1&amp;2+F1</v>
      </c>
      <c r="P15" s="324" t="s">
        <v>373</v>
      </c>
      <c r="Q15" s="810">
        <v>1</v>
      </c>
      <c r="R15" s="811" t="s">
        <v>202</v>
      </c>
    </row>
    <row r="16" spans="1:22" ht="14.45">
      <c r="A16" s="87"/>
      <c r="B16" s="3" t="s">
        <v>35</v>
      </c>
      <c r="C16" s="3" t="s">
        <v>35</v>
      </c>
      <c r="D16" s="3" t="s">
        <v>35</v>
      </c>
      <c r="E16" s="3" t="s">
        <v>35</v>
      </c>
      <c r="F16" s="808" t="s">
        <v>693</v>
      </c>
      <c r="G16" s="808"/>
      <c r="H16" s="272">
        <v>1</v>
      </c>
      <c r="I16" s="272" t="s">
        <v>427</v>
      </c>
      <c r="J16" s="272">
        <v>1</v>
      </c>
      <c r="K16" s="272">
        <v>1</v>
      </c>
      <c r="L16" s="272" t="s">
        <v>516</v>
      </c>
      <c r="M16" s="272"/>
      <c r="N16" s="272">
        <v>1</v>
      </c>
      <c r="O16" s="809" t="str">
        <f t="shared" si="0"/>
        <v>+I1+S1;2+E1+Z1+M1&amp;2+F1</v>
      </c>
      <c r="P16" s="324" t="s">
        <v>373</v>
      </c>
      <c r="Q16" s="810">
        <v>3</v>
      </c>
      <c r="R16" s="814" t="s">
        <v>202</v>
      </c>
    </row>
    <row r="17" spans="1:21" ht="14.45">
      <c r="A17" s="87"/>
      <c r="B17" s="3" t="s">
        <v>35</v>
      </c>
      <c r="C17" s="3" t="s">
        <v>35</v>
      </c>
      <c r="D17" s="3" t="s">
        <v>35</v>
      </c>
      <c r="E17" s="3" t="s">
        <v>35</v>
      </c>
      <c r="F17" s="808" t="s">
        <v>694</v>
      </c>
      <c r="G17" s="808"/>
      <c r="H17" s="272">
        <v>1</v>
      </c>
      <c r="I17" s="272" t="s">
        <v>427</v>
      </c>
      <c r="J17" s="272">
        <v>1</v>
      </c>
      <c r="K17" s="272">
        <v>1</v>
      </c>
      <c r="L17" s="272" t="s">
        <v>516</v>
      </c>
      <c r="M17" s="272"/>
      <c r="N17" s="272">
        <v>1</v>
      </c>
      <c r="O17" s="809" t="str">
        <f t="shared" si="0"/>
        <v>+I1+S1;2+E1+Z1+M1&amp;2+F1</v>
      </c>
      <c r="P17" s="324" t="s">
        <v>373</v>
      </c>
      <c r="Q17" s="810">
        <v>3</v>
      </c>
      <c r="R17" s="814" t="s">
        <v>202</v>
      </c>
    </row>
    <row r="18" spans="1:21" ht="14.45">
      <c r="A18" s="87"/>
      <c r="B18" s="3" t="s">
        <v>35</v>
      </c>
      <c r="C18" s="3" t="s">
        <v>35</v>
      </c>
      <c r="D18" s="3" t="s">
        <v>35</v>
      </c>
      <c r="E18" s="3" t="s">
        <v>35</v>
      </c>
      <c r="F18" s="808" t="s">
        <v>695</v>
      </c>
      <c r="G18" s="808"/>
      <c r="H18" s="272">
        <v>1</v>
      </c>
      <c r="I18" s="272" t="s">
        <v>427</v>
      </c>
      <c r="J18" s="272">
        <v>1</v>
      </c>
      <c r="K18" s="272">
        <v>1</v>
      </c>
      <c r="L18" s="272" t="s">
        <v>516</v>
      </c>
      <c r="M18" s="272"/>
      <c r="N18" s="272">
        <v>1</v>
      </c>
      <c r="O18" s="809" t="str">
        <f t="shared" si="0"/>
        <v>+I1+S1;2+E1+Z1+M1&amp;2+F1</v>
      </c>
      <c r="P18" s="324" t="s">
        <v>373</v>
      </c>
      <c r="Q18" s="810">
        <v>3</v>
      </c>
      <c r="R18" s="814" t="s">
        <v>202</v>
      </c>
    </row>
    <row r="19" spans="1:21" ht="14.45">
      <c r="A19" s="87"/>
      <c r="B19" s="3" t="s">
        <v>35</v>
      </c>
      <c r="C19" s="3" t="s">
        <v>35</v>
      </c>
      <c r="D19" s="3" t="s">
        <v>35</v>
      </c>
      <c r="E19" s="3" t="s">
        <v>35</v>
      </c>
      <c r="F19" s="808" t="s">
        <v>696</v>
      </c>
      <c r="G19" s="808"/>
      <c r="H19" s="272">
        <v>1</v>
      </c>
      <c r="I19" s="272" t="s">
        <v>427</v>
      </c>
      <c r="J19" s="272">
        <v>1</v>
      </c>
      <c r="K19" s="272">
        <v>1</v>
      </c>
      <c r="L19" s="272" t="s">
        <v>516</v>
      </c>
      <c r="M19" s="272"/>
      <c r="N19" s="272">
        <v>1</v>
      </c>
      <c r="O19" s="809" t="str">
        <f t="shared" si="0"/>
        <v>+I1+S1;2+E1+Z1+M1&amp;2+F1</v>
      </c>
      <c r="P19" s="324" t="s">
        <v>373</v>
      </c>
      <c r="Q19" s="810">
        <v>3</v>
      </c>
      <c r="R19" s="814" t="s">
        <v>202</v>
      </c>
    </row>
    <row r="20" spans="1:21" ht="14.45">
      <c r="A20" s="87"/>
      <c r="B20" s="3" t="s">
        <v>35</v>
      </c>
      <c r="C20" s="3" t="s">
        <v>35</v>
      </c>
      <c r="D20" s="3" t="s">
        <v>35</v>
      </c>
      <c r="E20" s="3" t="s">
        <v>35</v>
      </c>
      <c r="F20" s="808" t="s">
        <v>697</v>
      </c>
      <c r="G20" s="808"/>
      <c r="H20" s="272">
        <v>1</v>
      </c>
      <c r="I20" s="272" t="s">
        <v>427</v>
      </c>
      <c r="J20" s="272">
        <v>1</v>
      </c>
      <c r="K20" s="272">
        <v>1</v>
      </c>
      <c r="L20" s="272" t="s">
        <v>516</v>
      </c>
      <c r="M20" s="272"/>
      <c r="N20" s="272">
        <v>1</v>
      </c>
      <c r="O20" s="809" t="str">
        <f t="shared" si="0"/>
        <v>+I1+S1;2+E1+Z1+M1&amp;2+F1</v>
      </c>
      <c r="P20" s="324" t="s">
        <v>373</v>
      </c>
      <c r="Q20" s="386">
        <v>2</v>
      </c>
      <c r="R20" s="812" t="s">
        <v>202</v>
      </c>
    </row>
    <row r="21" spans="1:21" ht="14.45">
      <c r="A21" s="87"/>
      <c r="B21" s="3" t="s">
        <v>35</v>
      </c>
      <c r="C21" s="3" t="s">
        <v>35</v>
      </c>
      <c r="D21" s="3" t="s">
        <v>35</v>
      </c>
      <c r="E21" s="3" t="s">
        <v>35</v>
      </c>
      <c r="F21" s="808" t="s">
        <v>698</v>
      </c>
      <c r="G21" s="808"/>
      <c r="H21" s="272">
        <v>1</v>
      </c>
      <c r="I21" s="272" t="s">
        <v>427</v>
      </c>
      <c r="J21" s="272">
        <v>1</v>
      </c>
      <c r="K21" s="272">
        <v>1</v>
      </c>
      <c r="L21" s="272" t="s">
        <v>516</v>
      </c>
      <c r="M21" s="272"/>
      <c r="N21" s="272">
        <v>1</v>
      </c>
      <c r="O21" s="809" t="str">
        <f t="shared" si="0"/>
        <v>+I1+S1;2+E1+Z1+M1&amp;2+F1</v>
      </c>
      <c r="P21" s="324" t="s">
        <v>373</v>
      </c>
      <c r="Q21" s="386">
        <v>2</v>
      </c>
      <c r="R21" s="812" t="s">
        <v>202</v>
      </c>
    </row>
    <row r="22" spans="1:21" ht="14.45">
      <c r="A22" s="87"/>
      <c r="B22" s="3" t="s">
        <v>35</v>
      </c>
      <c r="C22" s="3" t="s">
        <v>35</v>
      </c>
      <c r="D22" s="3" t="s">
        <v>35</v>
      </c>
      <c r="E22" s="3" t="s">
        <v>35</v>
      </c>
      <c r="F22" s="808" t="s">
        <v>699</v>
      </c>
      <c r="G22" s="808"/>
      <c r="H22" s="272">
        <v>1</v>
      </c>
      <c r="I22" s="272" t="s">
        <v>427</v>
      </c>
      <c r="J22" s="272">
        <v>1</v>
      </c>
      <c r="K22" s="272">
        <v>1</v>
      </c>
      <c r="L22" s="272" t="s">
        <v>516</v>
      </c>
      <c r="M22" s="272"/>
      <c r="N22" s="272">
        <v>1</v>
      </c>
      <c r="O22" s="809" t="str">
        <f t="shared" si="0"/>
        <v>+I1+S1;2+E1+Z1+M1&amp;2+F1</v>
      </c>
      <c r="P22" s="324" t="s">
        <v>373</v>
      </c>
      <c r="Q22" s="386">
        <v>2</v>
      </c>
      <c r="R22" s="812" t="s">
        <v>202</v>
      </c>
    </row>
    <row r="23" spans="1:21" ht="15" thickBot="1">
      <c r="A23" s="86"/>
      <c r="B23" s="43" t="s">
        <v>35</v>
      </c>
      <c r="C23" s="43" t="s">
        <v>35</v>
      </c>
      <c r="D23" s="43" t="s">
        <v>35</v>
      </c>
      <c r="E23" s="43" t="s">
        <v>35</v>
      </c>
      <c r="F23" s="992" t="s">
        <v>700</v>
      </c>
      <c r="G23" s="992"/>
      <c r="H23" s="21">
        <v>1</v>
      </c>
      <c r="I23" s="21" t="s">
        <v>427</v>
      </c>
      <c r="J23" s="21">
        <v>1</v>
      </c>
      <c r="K23" s="21">
        <v>1</v>
      </c>
      <c r="L23" s="21" t="s">
        <v>516</v>
      </c>
      <c r="M23" s="21"/>
      <c r="N23" s="21">
        <v>1</v>
      </c>
      <c r="O23" s="993" t="str">
        <f t="shared" si="0"/>
        <v>+I1+S1;2+E1+Z1+M1&amp;2+F1</v>
      </c>
      <c r="P23" s="997" t="s">
        <v>373</v>
      </c>
      <c r="Q23" s="998">
        <v>2</v>
      </c>
      <c r="R23" s="999" t="s">
        <v>202</v>
      </c>
    </row>
    <row r="24" spans="1:21" ht="13.9">
      <c r="A24" s="996" t="s">
        <v>701</v>
      </c>
      <c r="B24" s="1130"/>
      <c r="C24" s="1130"/>
      <c r="D24" s="1130"/>
      <c r="E24" s="1130"/>
      <c r="F24" s="1130"/>
      <c r="G24" s="1130"/>
      <c r="H24" s="1130"/>
      <c r="I24" s="1130"/>
      <c r="J24" s="1130"/>
      <c r="K24" s="1130"/>
      <c r="L24" s="1130"/>
      <c r="M24" s="1130"/>
      <c r="N24" s="1130"/>
      <c r="O24" s="1130"/>
      <c r="P24" s="1130"/>
      <c r="Q24" s="757" t="s">
        <v>202</v>
      </c>
      <c r="R24" s="661" t="s">
        <v>202</v>
      </c>
      <c r="U24" s="323"/>
    </row>
    <row r="25" spans="1:21" ht="14.45">
      <c r="A25" s="990"/>
      <c r="B25" s="3" t="s">
        <v>35</v>
      </c>
      <c r="C25" s="3">
        <v>0</v>
      </c>
      <c r="D25" s="3">
        <v>0</v>
      </c>
      <c r="E25" s="3">
        <v>0</v>
      </c>
      <c r="F25" s="808" t="s">
        <v>683</v>
      </c>
      <c r="G25" s="808"/>
      <c r="H25" s="272">
        <v>1</v>
      </c>
      <c r="I25" s="272" t="s">
        <v>427</v>
      </c>
      <c r="J25" s="272">
        <v>1</v>
      </c>
      <c r="K25" s="272">
        <v>1</v>
      </c>
      <c r="L25" s="272" t="s">
        <v>516</v>
      </c>
      <c r="M25" s="272"/>
      <c r="N25" s="272">
        <v>1</v>
      </c>
      <c r="O25" s="809" t="str">
        <f t="shared" si="0"/>
        <v>+I1+S1;2+E1+Z1+M1&amp;2+F1</v>
      </c>
      <c r="P25" s="324" t="s">
        <v>373</v>
      </c>
      <c r="Q25" s="272">
        <v>12</v>
      </c>
      <c r="R25" s="1201"/>
    </row>
    <row r="26" spans="1:21" ht="14.45">
      <c r="A26" s="87"/>
      <c r="B26" s="3" t="s">
        <v>35</v>
      </c>
      <c r="C26" s="3" t="s">
        <v>35</v>
      </c>
      <c r="D26" s="3" t="s">
        <v>35</v>
      </c>
      <c r="E26" s="3" t="s">
        <v>35</v>
      </c>
      <c r="F26" s="808" t="s">
        <v>685</v>
      </c>
      <c r="G26" s="808"/>
      <c r="H26" s="272">
        <v>1</v>
      </c>
      <c r="I26" s="272" t="s">
        <v>427</v>
      </c>
      <c r="J26" s="272">
        <v>1</v>
      </c>
      <c r="K26" s="272">
        <v>1</v>
      </c>
      <c r="L26" s="272" t="s">
        <v>516</v>
      </c>
      <c r="M26" s="272"/>
      <c r="N26" s="272">
        <v>1</v>
      </c>
      <c r="O26" s="809" t="str">
        <f t="shared" si="0"/>
        <v>+I1+S1;2+E1+Z1+M1&amp;2+F1</v>
      </c>
      <c r="P26" s="324" t="s">
        <v>373</v>
      </c>
      <c r="Q26" s="810">
        <v>1</v>
      </c>
      <c r="R26" s="811" t="s">
        <v>202</v>
      </c>
    </row>
    <row r="27" spans="1:21" ht="14.45">
      <c r="A27" s="87"/>
      <c r="B27" s="3" t="s">
        <v>35</v>
      </c>
      <c r="C27" s="3" t="s">
        <v>35</v>
      </c>
      <c r="D27" s="3" t="s">
        <v>35</v>
      </c>
      <c r="E27" s="3" t="s">
        <v>35</v>
      </c>
      <c r="F27" s="808" t="s">
        <v>702</v>
      </c>
      <c r="G27" s="808"/>
      <c r="H27" s="272">
        <v>1</v>
      </c>
      <c r="I27" s="272" t="s">
        <v>427</v>
      </c>
      <c r="J27" s="272">
        <v>1</v>
      </c>
      <c r="K27" s="272">
        <v>1</v>
      </c>
      <c r="L27" s="272" t="s">
        <v>516</v>
      </c>
      <c r="M27" s="272"/>
      <c r="N27" s="272">
        <v>1</v>
      </c>
      <c r="O27" s="809" t="str">
        <f t="shared" si="0"/>
        <v>+I1+S1;2+E1+Z1+M1&amp;2+F1</v>
      </c>
      <c r="P27" s="324" t="s">
        <v>373</v>
      </c>
      <c r="Q27" s="386">
        <v>2</v>
      </c>
      <c r="R27" s="812" t="s">
        <v>202</v>
      </c>
    </row>
    <row r="28" spans="1:21" ht="14.45">
      <c r="A28" s="87"/>
      <c r="B28" s="3" t="s">
        <v>35</v>
      </c>
      <c r="C28" s="3" t="s">
        <v>35</v>
      </c>
      <c r="D28" s="3" t="s">
        <v>35</v>
      </c>
      <c r="E28" s="3" t="s">
        <v>35</v>
      </c>
      <c r="F28" s="808" t="s">
        <v>703</v>
      </c>
      <c r="G28" s="808"/>
      <c r="H28" s="272">
        <v>1</v>
      </c>
      <c r="I28" s="272" t="s">
        <v>427</v>
      </c>
      <c r="J28" s="272">
        <v>1</v>
      </c>
      <c r="K28" s="272">
        <v>1</v>
      </c>
      <c r="L28" s="272" t="s">
        <v>516</v>
      </c>
      <c r="M28" s="272"/>
      <c r="N28" s="272">
        <v>1</v>
      </c>
      <c r="O28" s="809" t="str">
        <f t="shared" si="0"/>
        <v>+I1+S1;2+E1+Z1+M1&amp;2+F1</v>
      </c>
      <c r="P28" s="324" t="s">
        <v>373</v>
      </c>
      <c r="Q28" s="386">
        <v>2</v>
      </c>
      <c r="R28" s="812" t="s">
        <v>202</v>
      </c>
    </row>
    <row r="29" spans="1:21" ht="14.45">
      <c r="A29" s="87"/>
      <c r="B29" s="3" t="s">
        <v>35</v>
      </c>
      <c r="C29" s="3" t="s">
        <v>35</v>
      </c>
      <c r="D29" s="3" t="s">
        <v>35</v>
      </c>
      <c r="E29" s="3" t="s">
        <v>35</v>
      </c>
      <c r="F29" s="808" t="s">
        <v>704</v>
      </c>
      <c r="G29" s="808"/>
      <c r="H29" s="272">
        <v>1</v>
      </c>
      <c r="I29" s="272" t="s">
        <v>427</v>
      </c>
      <c r="J29" s="272">
        <v>1</v>
      </c>
      <c r="K29" s="272">
        <v>1</v>
      </c>
      <c r="L29" s="272" t="s">
        <v>516</v>
      </c>
      <c r="M29" s="272"/>
      <c r="N29" s="272">
        <v>1</v>
      </c>
      <c r="O29" s="809" t="str">
        <f t="shared" si="0"/>
        <v>+I1+S1;2+E1+Z1+M1&amp;2+F1</v>
      </c>
      <c r="P29" s="324" t="s">
        <v>373</v>
      </c>
      <c r="Q29" s="386">
        <v>2</v>
      </c>
      <c r="R29" s="812" t="s">
        <v>202</v>
      </c>
    </row>
    <row r="30" spans="1:21" ht="14.45">
      <c r="A30" s="87"/>
      <c r="B30" s="3" t="s">
        <v>35</v>
      </c>
      <c r="C30" s="3" t="s">
        <v>35</v>
      </c>
      <c r="D30" s="3" t="s">
        <v>35</v>
      </c>
      <c r="E30" s="3" t="s">
        <v>35</v>
      </c>
      <c r="F30" s="808" t="s">
        <v>705</v>
      </c>
      <c r="G30" s="808"/>
      <c r="H30" s="272">
        <v>1</v>
      </c>
      <c r="I30" s="272" t="s">
        <v>427</v>
      </c>
      <c r="J30" s="272">
        <v>1</v>
      </c>
      <c r="K30" s="272">
        <v>1</v>
      </c>
      <c r="L30" s="272" t="s">
        <v>516</v>
      </c>
      <c r="M30" s="272"/>
      <c r="N30" s="272">
        <v>1</v>
      </c>
      <c r="O30" s="809" t="str">
        <f t="shared" si="0"/>
        <v>+I1+S1;2+E1+Z1+M1&amp;2+F1</v>
      </c>
      <c r="P30" s="324" t="s">
        <v>373</v>
      </c>
      <c r="Q30" s="386">
        <v>2</v>
      </c>
      <c r="R30" s="812" t="s">
        <v>202</v>
      </c>
    </row>
    <row r="31" spans="1:21" ht="14.45">
      <c r="A31" s="87"/>
      <c r="B31" s="3" t="s">
        <v>35</v>
      </c>
      <c r="C31" s="3" t="s">
        <v>35</v>
      </c>
      <c r="D31" s="3" t="s">
        <v>35</v>
      </c>
      <c r="E31" s="3" t="s">
        <v>35</v>
      </c>
      <c r="F31" s="808" t="s">
        <v>706</v>
      </c>
      <c r="G31" s="808"/>
      <c r="H31" s="272">
        <v>1</v>
      </c>
      <c r="I31" s="272" t="s">
        <v>427</v>
      </c>
      <c r="J31" s="272">
        <v>1</v>
      </c>
      <c r="K31" s="272">
        <v>1</v>
      </c>
      <c r="L31" s="272" t="s">
        <v>516</v>
      </c>
      <c r="M31" s="272"/>
      <c r="N31" s="272">
        <v>1</v>
      </c>
      <c r="O31" s="809" t="str">
        <f t="shared" si="0"/>
        <v>+I1+S1;2+E1+Z1+M1&amp;2+F1</v>
      </c>
      <c r="P31" s="324" t="s">
        <v>373</v>
      </c>
      <c r="Q31" s="386">
        <v>2</v>
      </c>
      <c r="R31" s="812" t="s">
        <v>202</v>
      </c>
    </row>
    <row r="32" spans="1:21" ht="15" thickBot="1">
      <c r="A32" s="86"/>
      <c r="B32" s="43" t="s">
        <v>35</v>
      </c>
      <c r="C32" s="43" t="s">
        <v>35</v>
      </c>
      <c r="D32" s="43" t="s">
        <v>35</v>
      </c>
      <c r="E32" s="43" t="s">
        <v>35</v>
      </c>
      <c r="F32" s="992" t="s">
        <v>707</v>
      </c>
      <c r="G32" s="992"/>
      <c r="H32" s="21">
        <v>1</v>
      </c>
      <c r="I32" s="21" t="s">
        <v>427</v>
      </c>
      <c r="J32" s="21">
        <v>1</v>
      </c>
      <c r="K32" s="21">
        <v>1</v>
      </c>
      <c r="L32" s="21" t="s">
        <v>516</v>
      </c>
      <c r="M32" s="21"/>
      <c r="N32" s="21">
        <v>1</v>
      </c>
      <c r="O32" s="993" t="str">
        <f t="shared" si="0"/>
        <v>+I1+S1;2+E1+Z1+M1&amp;2+F1</v>
      </c>
      <c r="P32" s="997" t="s">
        <v>373</v>
      </c>
      <c r="Q32" s="998">
        <v>2</v>
      </c>
      <c r="R32" s="999" t="s">
        <v>202</v>
      </c>
    </row>
    <row r="33" spans="1:18" ht="13.9">
      <c r="A33" s="996" t="s">
        <v>708</v>
      </c>
      <c r="B33" s="1130"/>
      <c r="C33" s="1130"/>
      <c r="D33" s="1130"/>
      <c r="E33" s="1130"/>
      <c r="F33" s="1130"/>
      <c r="G33" s="1130"/>
      <c r="H33" s="1130"/>
      <c r="I33" s="1130"/>
      <c r="J33" s="1130"/>
      <c r="K33" s="1130"/>
      <c r="L33" s="1130"/>
      <c r="M33" s="1130"/>
      <c r="N33" s="1130"/>
      <c r="O33" s="1130"/>
      <c r="P33" s="1130"/>
      <c r="Q33" s="757" t="s">
        <v>202</v>
      </c>
      <c r="R33" s="661" t="s">
        <v>202</v>
      </c>
    </row>
    <row r="34" spans="1:18" ht="14.45">
      <c r="A34" s="990"/>
      <c r="B34" s="3" t="s">
        <v>35</v>
      </c>
      <c r="C34" s="3">
        <v>0</v>
      </c>
      <c r="D34" s="3">
        <v>0</v>
      </c>
      <c r="E34" s="3">
        <v>0</v>
      </c>
      <c r="F34" s="808" t="s">
        <v>683</v>
      </c>
      <c r="G34" s="808"/>
      <c r="H34" s="272">
        <v>1</v>
      </c>
      <c r="I34" s="272" t="s">
        <v>427</v>
      </c>
      <c r="J34" s="272">
        <v>1</v>
      </c>
      <c r="K34" s="272">
        <v>1</v>
      </c>
      <c r="L34" s="272" t="s">
        <v>516</v>
      </c>
      <c r="M34" s="272"/>
      <c r="N34" s="272">
        <v>1</v>
      </c>
      <c r="O34" s="809" t="str">
        <f t="shared" si="0"/>
        <v>+I1+S1;2+E1+Z1+M1&amp;2+F1</v>
      </c>
      <c r="P34" s="324" t="s">
        <v>373</v>
      </c>
      <c r="Q34" s="272">
        <v>12</v>
      </c>
      <c r="R34" s="1201"/>
    </row>
    <row r="35" spans="1:18" ht="14.45">
      <c r="A35" s="87"/>
      <c r="B35" s="3" t="s">
        <v>35</v>
      </c>
      <c r="C35" s="3" t="s">
        <v>35</v>
      </c>
      <c r="D35" s="3" t="s">
        <v>35</v>
      </c>
      <c r="E35" s="3" t="s">
        <v>35</v>
      </c>
      <c r="F35" s="808" t="s">
        <v>685</v>
      </c>
      <c r="G35" s="808"/>
      <c r="H35" s="272">
        <v>1</v>
      </c>
      <c r="I35" s="272" t="s">
        <v>427</v>
      </c>
      <c r="J35" s="272">
        <v>1</v>
      </c>
      <c r="K35" s="272">
        <v>1</v>
      </c>
      <c r="L35" s="272" t="s">
        <v>516</v>
      </c>
      <c r="M35" s="272"/>
      <c r="N35" s="272">
        <v>1</v>
      </c>
      <c r="O35" s="809" t="str">
        <f t="shared" si="0"/>
        <v>+I1+S1;2+E1+Z1+M1&amp;2+F1</v>
      </c>
      <c r="P35" s="324" t="s">
        <v>373</v>
      </c>
      <c r="Q35" s="810">
        <v>1</v>
      </c>
      <c r="R35" s="811" t="s">
        <v>202</v>
      </c>
    </row>
    <row r="36" spans="1:18" ht="14.45">
      <c r="A36" s="87"/>
      <c r="B36" s="3" t="s">
        <v>35</v>
      </c>
      <c r="C36" s="3" t="s">
        <v>35</v>
      </c>
      <c r="D36" s="3" t="s">
        <v>35</v>
      </c>
      <c r="E36" s="3" t="s">
        <v>35</v>
      </c>
      <c r="F36" s="808" t="s">
        <v>709</v>
      </c>
      <c r="G36" s="808"/>
      <c r="H36" s="272">
        <v>1</v>
      </c>
      <c r="I36" s="272" t="s">
        <v>427</v>
      </c>
      <c r="J36" s="272">
        <v>1</v>
      </c>
      <c r="K36" s="272">
        <v>1</v>
      </c>
      <c r="L36" s="272" t="s">
        <v>516</v>
      </c>
      <c r="M36" s="272"/>
      <c r="N36" s="272">
        <v>1</v>
      </c>
      <c r="O36" s="809" t="str">
        <f t="shared" si="0"/>
        <v>+I1+S1;2+E1+Z1+M1&amp;2+F1</v>
      </c>
      <c r="P36" s="324" t="s">
        <v>373</v>
      </c>
      <c r="Q36" s="386">
        <v>2</v>
      </c>
      <c r="R36" s="812" t="s">
        <v>202</v>
      </c>
    </row>
    <row r="37" spans="1:18" ht="15" thickBot="1">
      <c r="A37" s="86"/>
      <c r="B37" s="43" t="s">
        <v>35</v>
      </c>
      <c r="C37" s="43" t="s">
        <v>35</v>
      </c>
      <c r="D37" s="43" t="s">
        <v>35</v>
      </c>
      <c r="E37" s="43" t="s">
        <v>35</v>
      </c>
      <c r="F37" s="992" t="s">
        <v>710</v>
      </c>
      <c r="G37" s="992"/>
      <c r="H37" s="21">
        <v>1</v>
      </c>
      <c r="I37" s="21" t="s">
        <v>427</v>
      </c>
      <c r="J37" s="21">
        <v>1</v>
      </c>
      <c r="K37" s="21">
        <v>1</v>
      </c>
      <c r="L37" s="21" t="s">
        <v>516</v>
      </c>
      <c r="M37" s="21"/>
      <c r="N37" s="21">
        <v>1</v>
      </c>
      <c r="O37" s="993" t="str">
        <f t="shared" si="0"/>
        <v>+I1+S1;2+E1+Z1+M1&amp;2+F1</v>
      </c>
      <c r="P37" s="997" t="s">
        <v>373</v>
      </c>
      <c r="Q37" s="998">
        <v>2</v>
      </c>
      <c r="R37" s="999" t="s">
        <v>202</v>
      </c>
    </row>
    <row r="38" spans="1:18" ht="13.9">
      <c r="A38" s="996" t="s">
        <v>711</v>
      </c>
      <c r="B38" s="100"/>
      <c r="C38" s="640"/>
      <c r="D38" s="640"/>
      <c r="E38" s="640"/>
      <c r="F38" s="1000"/>
      <c r="G38" s="1000"/>
      <c r="H38" s="111"/>
      <c r="I38" s="111"/>
      <c r="J38" s="111"/>
      <c r="K38" s="111"/>
      <c r="L38" s="111"/>
      <c r="M38" s="111"/>
      <c r="N38" s="111"/>
      <c r="O38" s="111"/>
      <c r="P38" s="888"/>
      <c r="Q38" s="757" t="s">
        <v>202</v>
      </c>
      <c r="R38" s="661" t="s">
        <v>202</v>
      </c>
    </row>
    <row r="39" spans="1:18" ht="14.45">
      <c r="A39" s="990"/>
      <c r="B39" s="3" t="s">
        <v>35</v>
      </c>
      <c r="C39" s="3">
        <v>0</v>
      </c>
      <c r="D39" s="3">
        <v>0</v>
      </c>
      <c r="E39" s="3">
        <v>0</v>
      </c>
      <c r="F39" s="808" t="s">
        <v>683</v>
      </c>
      <c r="G39" s="808"/>
      <c r="H39" s="272">
        <v>1</v>
      </c>
      <c r="I39" s="272" t="s">
        <v>427</v>
      </c>
      <c r="J39" s="272">
        <v>1</v>
      </c>
      <c r="K39" s="272">
        <v>1</v>
      </c>
      <c r="L39" s="272" t="s">
        <v>516</v>
      </c>
      <c r="M39" s="272"/>
      <c r="N39" s="272">
        <v>1</v>
      </c>
      <c r="O39" s="809" t="str">
        <f t="shared" si="0"/>
        <v>+I1+S1;2+E1+Z1+M1&amp;2+F1</v>
      </c>
      <c r="P39" s="324" t="s">
        <v>373</v>
      </c>
      <c r="Q39" s="272">
        <v>12</v>
      </c>
      <c r="R39" s="1201"/>
    </row>
    <row r="40" spans="1:18" ht="15" thickBot="1">
      <c r="A40" s="86"/>
      <c r="B40" s="43" t="s">
        <v>35</v>
      </c>
      <c r="C40" s="43" t="s">
        <v>35</v>
      </c>
      <c r="D40" s="43" t="s">
        <v>35</v>
      </c>
      <c r="E40" s="43" t="s">
        <v>35</v>
      </c>
      <c r="F40" s="992" t="s">
        <v>685</v>
      </c>
      <c r="G40" s="992"/>
      <c r="H40" s="21">
        <v>1</v>
      </c>
      <c r="I40" s="21" t="s">
        <v>427</v>
      </c>
      <c r="J40" s="21">
        <v>1</v>
      </c>
      <c r="K40" s="21">
        <v>1</v>
      </c>
      <c r="L40" s="21" t="s">
        <v>516</v>
      </c>
      <c r="M40" s="21"/>
      <c r="N40" s="21">
        <v>1</v>
      </c>
      <c r="O40" s="993" t="str">
        <f t="shared" si="0"/>
        <v>+I1+S1;2+E1+Z1+M1&amp;2+F1</v>
      </c>
      <c r="P40" s="997" t="s">
        <v>373</v>
      </c>
      <c r="Q40" s="1001">
        <v>1</v>
      </c>
      <c r="R40" s="1002" t="s">
        <v>202</v>
      </c>
    </row>
    <row r="41" spans="1:18" ht="13.9">
      <c r="A41" s="996" t="s">
        <v>712</v>
      </c>
      <c r="B41" s="100"/>
      <c r="C41" s="640"/>
      <c r="D41" s="640"/>
      <c r="E41" s="640"/>
      <c r="F41" s="1000"/>
      <c r="G41" s="1000"/>
      <c r="H41" s="111"/>
      <c r="I41" s="111"/>
      <c r="J41" s="111"/>
      <c r="K41" s="111"/>
      <c r="L41" s="111"/>
      <c r="M41" s="111"/>
      <c r="N41" s="111"/>
      <c r="O41" s="111"/>
      <c r="P41" s="888"/>
      <c r="Q41" s="757" t="s">
        <v>202</v>
      </c>
      <c r="R41" s="661" t="s">
        <v>202</v>
      </c>
    </row>
    <row r="42" spans="1:18" ht="14.45">
      <c r="A42" s="990"/>
      <c r="B42" s="3" t="s">
        <v>35</v>
      </c>
      <c r="C42" s="3">
        <v>0</v>
      </c>
      <c r="D42" s="3">
        <v>0</v>
      </c>
      <c r="E42" s="3">
        <v>0</v>
      </c>
      <c r="F42" s="808" t="s">
        <v>713</v>
      </c>
      <c r="G42" s="808"/>
      <c r="H42" s="272">
        <v>1</v>
      </c>
      <c r="I42" s="272" t="s">
        <v>427</v>
      </c>
      <c r="J42" s="272">
        <v>1</v>
      </c>
      <c r="K42" s="272">
        <v>1</v>
      </c>
      <c r="L42" s="272">
        <v>4</v>
      </c>
      <c r="M42" s="272"/>
      <c r="N42" s="272">
        <v>1</v>
      </c>
      <c r="O42" s="809" t="str">
        <f t="shared" si="0"/>
        <v>+I1+S1;2+E1+Z1+M4+F1</v>
      </c>
      <c r="P42" s="324" t="s">
        <v>373</v>
      </c>
      <c r="Q42" s="272">
        <v>13</v>
      </c>
      <c r="R42" s="1202"/>
    </row>
    <row r="43" spans="1:18" ht="14.45">
      <c r="A43" s="87"/>
      <c r="B43" s="3" t="s">
        <v>35</v>
      </c>
      <c r="C43" s="3" t="s">
        <v>35</v>
      </c>
      <c r="D43" s="3" t="s">
        <v>35</v>
      </c>
      <c r="E43" s="3" t="s">
        <v>35</v>
      </c>
      <c r="F43" s="808" t="s">
        <v>714</v>
      </c>
      <c r="G43" s="808"/>
      <c r="H43" s="272">
        <v>1</v>
      </c>
      <c r="I43" s="272" t="s">
        <v>427</v>
      </c>
      <c r="J43" s="272">
        <v>1</v>
      </c>
      <c r="K43" s="272">
        <v>1</v>
      </c>
      <c r="L43" s="272">
        <v>4</v>
      </c>
      <c r="M43" s="272"/>
      <c r="N43" s="272">
        <v>1</v>
      </c>
      <c r="O43" s="809" t="str">
        <f t="shared" si="0"/>
        <v>+I1+S1;2+E1+Z1+M4+F1</v>
      </c>
      <c r="P43" s="324" t="s">
        <v>373</v>
      </c>
      <c r="Q43" s="810">
        <v>1</v>
      </c>
      <c r="R43" s="811" t="s">
        <v>202</v>
      </c>
    </row>
    <row r="44" spans="1:18" ht="14.45">
      <c r="A44" s="87"/>
      <c r="B44" s="3" t="s">
        <v>35</v>
      </c>
      <c r="C44" s="3" t="s">
        <v>35</v>
      </c>
      <c r="D44" s="3" t="s">
        <v>35</v>
      </c>
      <c r="E44" s="3" t="s">
        <v>35</v>
      </c>
      <c r="F44" s="808" t="s">
        <v>715</v>
      </c>
      <c r="G44" s="808"/>
      <c r="H44" s="272">
        <v>1</v>
      </c>
      <c r="I44" s="272" t="s">
        <v>427</v>
      </c>
      <c r="J44" s="272">
        <v>1</v>
      </c>
      <c r="K44" s="272">
        <v>1</v>
      </c>
      <c r="L44" s="272">
        <v>4</v>
      </c>
      <c r="M44" s="272"/>
      <c r="N44" s="272">
        <v>1</v>
      </c>
      <c r="O44" s="809" t="str">
        <f t="shared" si="0"/>
        <v>+I1+S1;2+E1+Z1+M4+F1</v>
      </c>
      <c r="P44" s="324" t="s">
        <v>373</v>
      </c>
      <c r="Q44" s="386">
        <v>6</v>
      </c>
      <c r="R44" s="815" t="s">
        <v>202</v>
      </c>
    </row>
    <row r="45" spans="1:18" ht="14.45">
      <c r="A45" s="87"/>
      <c r="B45" s="3" t="s">
        <v>35</v>
      </c>
      <c r="C45" s="3" t="s">
        <v>35</v>
      </c>
      <c r="D45" s="3" t="s">
        <v>35</v>
      </c>
      <c r="E45" s="3" t="s">
        <v>35</v>
      </c>
      <c r="F45" s="808" t="s">
        <v>716</v>
      </c>
      <c r="G45" s="808"/>
      <c r="H45" s="272">
        <v>1</v>
      </c>
      <c r="I45" s="272" t="s">
        <v>427</v>
      </c>
      <c r="J45" s="272">
        <v>1</v>
      </c>
      <c r="K45" s="272">
        <v>1</v>
      </c>
      <c r="L45" s="272">
        <v>4</v>
      </c>
      <c r="M45" s="272"/>
      <c r="N45" s="272">
        <v>1</v>
      </c>
      <c r="O45" s="809" t="str">
        <f t="shared" si="0"/>
        <v>+I1+S1;2+E1+Z1+M4+F1</v>
      </c>
      <c r="P45" s="324" t="s">
        <v>373</v>
      </c>
      <c r="Q45" s="386">
        <v>6</v>
      </c>
      <c r="R45" s="815" t="s">
        <v>202</v>
      </c>
    </row>
    <row r="46" spans="1:18" ht="15" thickBot="1">
      <c r="A46" s="86"/>
      <c r="B46" s="43" t="s">
        <v>35</v>
      </c>
      <c r="C46" s="43" t="s">
        <v>35</v>
      </c>
      <c r="D46" s="43" t="s">
        <v>35</v>
      </c>
      <c r="E46" s="43" t="s">
        <v>35</v>
      </c>
      <c r="F46" s="992" t="s">
        <v>717</v>
      </c>
      <c r="G46" s="992"/>
      <c r="H46" s="21">
        <v>1</v>
      </c>
      <c r="I46" s="21" t="s">
        <v>427</v>
      </c>
      <c r="J46" s="21">
        <v>1</v>
      </c>
      <c r="K46" s="21">
        <v>1</v>
      </c>
      <c r="L46" s="21">
        <v>4</v>
      </c>
      <c r="M46" s="21"/>
      <c r="N46" s="21">
        <v>1</v>
      </c>
      <c r="O46" s="993" t="str">
        <f t="shared" si="0"/>
        <v>+I1+S1;2+E1+Z1+M4+F1</v>
      </c>
      <c r="P46" s="997" t="s">
        <v>373</v>
      </c>
      <c r="Q46" s="998">
        <v>6</v>
      </c>
      <c r="R46" s="1003" t="s">
        <v>202</v>
      </c>
    </row>
    <row r="47" spans="1:18" ht="13.9">
      <c r="A47" s="996" t="s">
        <v>718</v>
      </c>
      <c r="B47" s="100"/>
      <c r="C47" s="640"/>
      <c r="D47" s="640"/>
      <c r="E47" s="640"/>
      <c r="F47" s="1000"/>
      <c r="G47" s="1000"/>
      <c r="H47" s="111"/>
      <c r="I47" s="111"/>
      <c r="J47" s="111"/>
      <c r="K47" s="111"/>
      <c r="L47" s="111"/>
      <c r="M47" s="111"/>
      <c r="N47" s="111"/>
      <c r="O47" s="111"/>
      <c r="P47" s="888"/>
      <c r="Q47" s="757" t="s">
        <v>202</v>
      </c>
      <c r="R47" s="661" t="s">
        <v>202</v>
      </c>
    </row>
    <row r="48" spans="1:18" ht="14.45">
      <c r="A48" s="990"/>
      <c r="B48" s="3" t="s">
        <v>35</v>
      </c>
      <c r="C48" s="3">
        <v>0</v>
      </c>
      <c r="D48" s="3">
        <v>0</v>
      </c>
      <c r="E48" s="3">
        <v>0</v>
      </c>
      <c r="F48" s="808" t="s">
        <v>683</v>
      </c>
      <c r="G48" s="808"/>
      <c r="H48" s="272">
        <v>1</v>
      </c>
      <c r="I48" s="272" t="s">
        <v>427</v>
      </c>
      <c r="J48" s="272">
        <v>1</v>
      </c>
      <c r="K48" s="272">
        <v>1</v>
      </c>
      <c r="L48" s="272" t="s">
        <v>419</v>
      </c>
      <c r="M48" s="272"/>
      <c r="N48" s="272">
        <v>1</v>
      </c>
      <c r="O48" s="809" t="str">
        <f t="shared" si="0"/>
        <v>+I1+S1;2+E1+Z1+M2;4+F1</v>
      </c>
      <c r="P48" s="324" t="s">
        <v>373</v>
      </c>
      <c r="Q48" s="272">
        <v>12</v>
      </c>
      <c r="R48" s="1201"/>
    </row>
    <row r="49" spans="1:18" ht="14.45">
      <c r="A49" s="87"/>
      <c r="B49" s="3" t="s">
        <v>35</v>
      </c>
      <c r="C49" s="3" t="s">
        <v>35</v>
      </c>
      <c r="D49" s="3" t="s">
        <v>35</v>
      </c>
      <c r="E49" s="3" t="s">
        <v>35</v>
      </c>
      <c r="F49" s="808" t="s">
        <v>685</v>
      </c>
      <c r="G49" s="808"/>
      <c r="H49" s="272">
        <v>1</v>
      </c>
      <c r="I49" s="272" t="s">
        <v>427</v>
      </c>
      <c r="J49" s="272">
        <v>1</v>
      </c>
      <c r="K49" s="272">
        <v>1</v>
      </c>
      <c r="L49" s="272" t="s">
        <v>419</v>
      </c>
      <c r="M49" s="272"/>
      <c r="N49" s="272">
        <v>1</v>
      </c>
      <c r="O49" s="809" t="str">
        <f t="shared" si="0"/>
        <v>+I1+S1;2+E1+Z1+M2;4+F1</v>
      </c>
      <c r="P49" s="324" t="s">
        <v>373</v>
      </c>
      <c r="Q49" s="810">
        <v>1</v>
      </c>
      <c r="R49" s="811" t="s">
        <v>202</v>
      </c>
    </row>
    <row r="50" spans="1:18" ht="14.45">
      <c r="A50" s="87"/>
      <c r="B50" s="3" t="s">
        <v>35</v>
      </c>
      <c r="C50" s="3" t="s">
        <v>35</v>
      </c>
      <c r="D50" s="3" t="s">
        <v>35</v>
      </c>
      <c r="E50" s="3" t="s">
        <v>35</v>
      </c>
      <c r="F50" s="808" t="s">
        <v>719</v>
      </c>
      <c r="G50" s="808"/>
      <c r="H50" s="272">
        <v>1</v>
      </c>
      <c r="I50" s="272" t="s">
        <v>427</v>
      </c>
      <c r="J50" s="272">
        <v>1</v>
      </c>
      <c r="K50" s="272">
        <v>1</v>
      </c>
      <c r="L50" s="272" t="s">
        <v>484</v>
      </c>
      <c r="M50" s="272"/>
      <c r="N50" s="272">
        <v>1</v>
      </c>
      <c r="O50" s="809" t="str">
        <f t="shared" si="0"/>
        <v>+I1+S1;2+E1+Z1+M3;4+F1</v>
      </c>
      <c r="P50" s="324" t="s">
        <v>373</v>
      </c>
      <c r="Q50" s="386">
        <v>15</v>
      </c>
      <c r="R50" s="816" t="s">
        <v>202</v>
      </c>
    </row>
    <row r="51" spans="1:18" ht="14.45">
      <c r="A51" s="87"/>
      <c r="B51" s="3" t="s">
        <v>35</v>
      </c>
      <c r="C51" s="3" t="s">
        <v>35</v>
      </c>
      <c r="D51" s="3" t="s">
        <v>35</v>
      </c>
      <c r="E51" s="3" t="s">
        <v>35</v>
      </c>
      <c r="F51" s="808" t="s">
        <v>720</v>
      </c>
      <c r="G51" s="808"/>
      <c r="H51" s="272">
        <v>1</v>
      </c>
      <c r="I51" s="272" t="s">
        <v>427</v>
      </c>
      <c r="J51" s="272">
        <v>1</v>
      </c>
      <c r="K51" s="272">
        <v>1</v>
      </c>
      <c r="L51" s="272" t="s">
        <v>684</v>
      </c>
      <c r="M51" s="272"/>
      <c r="N51" s="272">
        <v>1</v>
      </c>
      <c r="O51" s="809" t="str">
        <f t="shared" si="0"/>
        <v>+I1+S1;2+E1+Z1+M2&amp;3+F1</v>
      </c>
      <c r="P51" s="324" t="s">
        <v>373</v>
      </c>
      <c r="Q51" s="386">
        <v>15</v>
      </c>
      <c r="R51" s="816" t="s">
        <v>202</v>
      </c>
    </row>
    <row r="52" spans="1:18" ht="14.45">
      <c r="A52" s="87"/>
      <c r="B52" s="3" t="s">
        <v>35</v>
      </c>
      <c r="C52" s="3" t="s">
        <v>35</v>
      </c>
      <c r="D52" s="3" t="s">
        <v>35</v>
      </c>
      <c r="E52" s="3" t="s">
        <v>35</v>
      </c>
      <c r="F52" s="808" t="s">
        <v>721</v>
      </c>
      <c r="G52" s="808"/>
      <c r="H52" s="272">
        <v>1</v>
      </c>
      <c r="I52" s="272" t="s">
        <v>427</v>
      </c>
      <c r="J52" s="272">
        <v>1</v>
      </c>
      <c r="K52" s="272">
        <v>1</v>
      </c>
      <c r="L52" s="272" t="s">
        <v>684</v>
      </c>
      <c r="M52" s="272"/>
      <c r="N52" s="272">
        <v>1</v>
      </c>
      <c r="O52" s="809" t="str">
        <f t="shared" si="0"/>
        <v>+I1+S1;2+E1+Z1+M2&amp;3+F1</v>
      </c>
      <c r="P52" s="324" t="s">
        <v>373</v>
      </c>
      <c r="Q52" s="386">
        <v>15</v>
      </c>
      <c r="R52" s="816" t="s">
        <v>202</v>
      </c>
    </row>
    <row r="53" spans="1:18" ht="14.45">
      <c r="A53" s="87"/>
      <c r="B53" s="3" t="s">
        <v>35</v>
      </c>
      <c r="C53" s="3" t="s">
        <v>35</v>
      </c>
      <c r="D53" s="3" t="s">
        <v>35</v>
      </c>
      <c r="E53" s="3" t="s">
        <v>35</v>
      </c>
      <c r="F53" s="808" t="s">
        <v>722</v>
      </c>
      <c r="G53" s="808"/>
      <c r="H53" s="272">
        <v>1</v>
      </c>
      <c r="I53" s="272" t="s">
        <v>427</v>
      </c>
      <c r="J53" s="272">
        <v>1</v>
      </c>
      <c r="K53" s="272">
        <v>1</v>
      </c>
      <c r="L53" s="272" t="s">
        <v>684</v>
      </c>
      <c r="M53" s="272"/>
      <c r="N53" s="272">
        <v>1</v>
      </c>
      <c r="O53" s="809" t="str">
        <f t="shared" si="0"/>
        <v>+I1+S1;2+E1+Z1+M2&amp;3+F1</v>
      </c>
      <c r="P53" s="324" t="s">
        <v>373</v>
      </c>
      <c r="Q53" s="386">
        <v>15</v>
      </c>
      <c r="R53" s="816" t="s">
        <v>202</v>
      </c>
    </row>
    <row r="54" spans="1:18" ht="15" thickBot="1">
      <c r="A54" s="86"/>
      <c r="B54" s="43" t="s">
        <v>35</v>
      </c>
      <c r="C54" s="43" t="s">
        <v>35</v>
      </c>
      <c r="D54" s="43" t="s">
        <v>35</v>
      </c>
      <c r="E54" s="43" t="s">
        <v>35</v>
      </c>
      <c r="F54" s="992" t="s">
        <v>723</v>
      </c>
      <c r="G54" s="992"/>
      <c r="H54" s="21">
        <v>1</v>
      </c>
      <c r="I54" s="21" t="s">
        <v>427</v>
      </c>
      <c r="J54" s="21">
        <v>1</v>
      </c>
      <c r="K54" s="21">
        <v>1</v>
      </c>
      <c r="L54" s="21" t="s">
        <v>684</v>
      </c>
      <c r="M54" s="21"/>
      <c r="N54" s="21">
        <v>1</v>
      </c>
      <c r="O54" s="993" t="str">
        <f t="shared" si="0"/>
        <v>+I1+S1;2+E1+Z1+M2&amp;3+F1</v>
      </c>
      <c r="P54" s="997" t="s">
        <v>373</v>
      </c>
      <c r="Q54" s="998">
        <v>15</v>
      </c>
      <c r="R54" s="1004" t="s">
        <v>202</v>
      </c>
    </row>
    <row r="55" spans="1:18" ht="13.9">
      <c r="A55" s="218" t="s">
        <v>724</v>
      </c>
      <c r="B55" s="1130"/>
      <c r="C55" s="1130"/>
      <c r="D55" s="1130"/>
      <c r="E55" s="1130"/>
      <c r="F55" s="1130"/>
      <c r="G55" s="1130"/>
      <c r="H55" s="1130"/>
      <c r="I55" s="1130"/>
      <c r="J55" s="1130"/>
      <c r="K55" s="1130"/>
      <c r="L55" s="1130"/>
      <c r="M55" s="1130"/>
      <c r="N55" s="1130"/>
      <c r="O55" s="1130"/>
      <c r="P55" s="1130"/>
      <c r="Q55" s="661" t="s">
        <v>202</v>
      </c>
      <c r="R55" s="661" t="s">
        <v>202</v>
      </c>
    </row>
    <row r="56" spans="1:18" ht="14.45">
      <c r="A56" s="990"/>
      <c r="B56" s="3" t="s">
        <v>35</v>
      </c>
      <c r="C56" s="3">
        <v>0</v>
      </c>
      <c r="D56" s="3">
        <v>0</v>
      </c>
      <c r="E56" s="3">
        <v>0</v>
      </c>
      <c r="F56" s="808" t="s">
        <v>691</v>
      </c>
      <c r="G56" s="808"/>
      <c r="H56" s="272">
        <v>1</v>
      </c>
      <c r="I56" s="272" t="s">
        <v>427</v>
      </c>
      <c r="J56" s="272">
        <v>1</v>
      </c>
      <c r="K56" s="272" t="s">
        <v>367</v>
      </c>
      <c r="L56" s="272" t="s">
        <v>467</v>
      </c>
      <c r="M56" s="272"/>
      <c r="N56" s="272" t="s">
        <v>367</v>
      </c>
      <c r="O56" s="809" t="str">
        <f t="shared" si="0"/>
        <v>+I1+S1;2+E1+Z1+M1&amp;3+F1</v>
      </c>
      <c r="P56" s="324" t="s">
        <v>373</v>
      </c>
      <c r="Q56" s="272">
        <v>12</v>
      </c>
      <c r="R56" s="1201"/>
    </row>
    <row r="57" spans="1:18" ht="14.45">
      <c r="A57" s="87"/>
      <c r="B57" s="3" t="s">
        <v>35</v>
      </c>
      <c r="C57" s="3" t="s">
        <v>35</v>
      </c>
      <c r="D57" s="3" t="s">
        <v>35</v>
      </c>
      <c r="E57" s="3" t="s">
        <v>35</v>
      </c>
      <c r="F57" s="808" t="s">
        <v>692</v>
      </c>
      <c r="G57" s="808"/>
      <c r="H57" s="272">
        <v>1</v>
      </c>
      <c r="I57" s="272" t="s">
        <v>427</v>
      </c>
      <c r="J57" s="272">
        <v>1</v>
      </c>
      <c r="K57" s="272" t="s">
        <v>367</v>
      </c>
      <c r="L57" s="272" t="s">
        <v>467</v>
      </c>
      <c r="M57" s="272"/>
      <c r="N57" s="272" t="s">
        <v>367</v>
      </c>
      <c r="O57" s="809" t="str">
        <f t="shared" si="0"/>
        <v>+I1+S1;2+E1+Z1+M1&amp;3+F1</v>
      </c>
      <c r="P57" s="324" t="s">
        <v>373</v>
      </c>
      <c r="Q57" s="810">
        <v>1</v>
      </c>
      <c r="R57" s="811" t="s">
        <v>202</v>
      </c>
    </row>
    <row r="58" spans="1:18" ht="14.45">
      <c r="A58" s="73"/>
      <c r="B58" s="3" t="s">
        <v>35</v>
      </c>
      <c r="C58" s="3" t="s">
        <v>35</v>
      </c>
      <c r="D58" s="3" t="s">
        <v>35</v>
      </c>
      <c r="E58" s="3" t="s">
        <v>35</v>
      </c>
      <c r="F58" s="808" t="s">
        <v>725</v>
      </c>
      <c r="G58" s="808"/>
      <c r="H58" s="35" t="s">
        <v>367</v>
      </c>
      <c r="I58" s="35" t="s">
        <v>427</v>
      </c>
      <c r="J58" s="35" t="s">
        <v>367</v>
      </c>
      <c r="K58" s="35" t="s">
        <v>367</v>
      </c>
      <c r="L58" s="272" t="s">
        <v>467</v>
      </c>
      <c r="M58" s="272"/>
      <c r="N58" s="35" t="s">
        <v>367</v>
      </c>
      <c r="O58" s="809" t="str">
        <f t="shared" si="0"/>
        <v>+I1+S1;2+E1+Z1+M1&amp;3+F1</v>
      </c>
      <c r="P58" s="326" t="s">
        <v>373</v>
      </c>
      <c r="Q58" s="386">
        <v>15</v>
      </c>
      <c r="R58" s="816" t="s">
        <v>202</v>
      </c>
    </row>
    <row r="59" spans="1:18" ht="14.45">
      <c r="A59" s="87"/>
      <c r="B59" s="3" t="s">
        <v>35</v>
      </c>
      <c r="C59" s="3" t="s">
        <v>35</v>
      </c>
      <c r="D59" s="3" t="s">
        <v>35</v>
      </c>
      <c r="E59" s="3" t="s">
        <v>35</v>
      </c>
      <c r="F59" s="808" t="s">
        <v>726</v>
      </c>
      <c r="G59" s="808"/>
      <c r="H59" s="35" t="s">
        <v>367</v>
      </c>
      <c r="I59" s="35" t="s">
        <v>427</v>
      </c>
      <c r="J59" s="35" t="s">
        <v>367</v>
      </c>
      <c r="K59" s="35" t="s">
        <v>367</v>
      </c>
      <c r="L59" s="272" t="s">
        <v>467</v>
      </c>
      <c r="M59" s="272"/>
      <c r="N59" s="35" t="s">
        <v>367</v>
      </c>
      <c r="O59" s="809" t="str">
        <f t="shared" si="0"/>
        <v>+I1+S1;2+E1+Z1+M1&amp;3+F1</v>
      </c>
      <c r="P59" s="326" t="s">
        <v>373</v>
      </c>
      <c r="Q59" s="386">
        <v>15</v>
      </c>
      <c r="R59" s="816" t="s">
        <v>202</v>
      </c>
    </row>
    <row r="60" spans="1:18" ht="14.45">
      <c r="A60" s="87"/>
      <c r="B60" s="3" t="s">
        <v>35</v>
      </c>
      <c r="C60" s="3" t="s">
        <v>35</v>
      </c>
      <c r="D60" s="3" t="s">
        <v>35</v>
      </c>
      <c r="E60" s="3" t="s">
        <v>35</v>
      </c>
      <c r="F60" s="808" t="s">
        <v>727</v>
      </c>
      <c r="G60" s="808"/>
      <c r="H60" s="35" t="s">
        <v>367</v>
      </c>
      <c r="I60" s="35" t="s">
        <v>427</v>
      </c>
      <c r="J60" s="35" t="s">
        <v>367</v>
      </c>
      <c r="K60" s="35" t="s">
        <v>367</v>
      </c>
      <c r="L60" s="272">
        <v>1</v>
      </c>
      <c r="M60" s="272"/>
      <c r="N60" s="35" t="s">
        <v>367</v>
      </c>
      <c r="O60" s="809" t="str">
        <f t="shared" si="0"/>
        <v>+I1+S1;2+E1+Z1+M1+F1</v>
      </c>
      <c r="P60" s="326" t="s">
        <v>373</v>
      </c>
      <c r="Q60" s="386">
        <v>15</v>
      </c>
      <c r="R60" s="816" t="s">
        <v>202</v>
      </c>
    </row>
    <row r="61" spans="1:18" ht="14.45">
      <c r="A61" s="73"/>
      <c r="B61" s="3" t="s">
        <v>35</v>
      </c>
      <c r="C61" s="3" t="s">
        <v>35</v>
      </c>
      <c r="D61" s="3" t="s">
        <v>35</v>
      </c>
      <c r="E61" s="3" t="s">
        <v>35</v>
      </c>
      <c r="F61" s="808" t="s">
        <v>728</v>
      </c>
      <c r="G61" s="808"/>
      <c r="H61" s="35" t="s">
        <v>367</v>
      </c>
      <c r="I61" s="35" t="s">
        <v>427</v>
      </c>
      <c r="J61" s="35" t="s">
        <v>367</v>
      </c>
      <c r="K61" s="35" t="s">
        <v>367</v>
      </c>
      <c r="L61" s="272" t="s">
        <v>467</v>
      </c>
      <c r="M61" s="272"/>
      <c r="N61" s="35" t="s">
        <v>367</v>
      </c>
      <c r="O61" s="809" t="str">
        <f t="shared" si="0"/>
        <v>+I1+S1;2+E1+Z1+M1&amp;3+F1</v>
      </c>
      <c r="P61" s="326" t="s">
        <v>373</v>
      </c>
      <c r="Q61" s="386">
        <v>15</v>
      </c>
      <c r="R61" s="816" t="s">
        <v>202</v>
      </c>
    </row>
    <row r="62" spans="1:18" ht="14.45">
      <c r="A62" s="87"/>
      <c r="B62" s="3" t="s">
        <v>35</v>
      </c>
      <c r="C62" s="3" t="s">
        <v>35</v>
      </c>
      <c r="D62" s="3" t="s">
        <v>35</v>
      </c>
      <c r="E62" s="3" t="s">
        <v>35</v>
      </c>
      <c r="F62" s="808" t="s">
        <v>729</v>
      </c>
      <c r="G62" s="808"/>
      <c r="H62" s="272">
        <v>1</v>
      </c>
      <c r="I62" s="272" t="s">
        <v>427</v>
      </c>
      <c r="J62" s="272">
        <v>1</v>
      </c>
      <c r="K62" s="272">
        <v>1</v>
      </c>
      <c r="L62" s="272" t="s">
        <v>467</v>
      </c>
      <c r="M62" s="272"/>
      <c r="N62" s="272">
        <v>1</v>
      </c>
      <c r="O62" s="809" t="str">
        <f t="shared" si="0"/>
        <v>+I1+S1;2+E1+Z1+M1&amp;3+F1</v>
      </c>
      <c r="P62" s="326" t="s">
        <v>373</v>
      </c>
      <c r="Q62" s="386">
        <v>15</v>
      </c>
      <c r="R62" s="816" t="s">
        <v>202</v>
      </c>
    </row>
    <row r="63" spans="1:18" ht="15" thickBot="1">
      <c r="A63" s="74"/>
      <c r="B63" s="43" t="s">
        <v>35</v>
      </c>
      <c r="C63" s="43" t="s">
        <v>35</v>
      </c>
      <c r="D63" s="43" t="s">
        <v>35</v>
      </c>
      <c r="E63" s="43" t="s">
        <v>35</v>
      </c>
      <c r="F63" s="992" t="s">
        <v>730</v>
      </c>
      <c r="G63" s="992"/>
      <c r="H63" s="21">
        <v>1</v>
      </c>
      <c r="I63" s="21" t="s">
        <v>427</v>
      </c>
      <c r="J63" s="21">
        <v>1</v>
      </c>
      <c r="K63" s="21">
        <v>1</v>
      </c>
      <c r="L63" s="21" t="s">
        <v>467</v>
      </c>
      <c r="M63" s="21"/>
      <c r="N63" s="21">
        <v>1</v>
      </c>
      <c r="O63" s="993" t="str">
        <f t="shared" si="0"/>
        <v>+I1+S1;2+E1+Z1+M1&amp;3+F1</v>
      </c>
      <c r="P63" s="1005" t="s">
        <v>373</v>
      </c>
      <c r="Q63" s="998">
        <v>15</v>
      </c>
      <c r="R63" s="1004" t="s">
        <v>202</v>
      </c>
    </row>
    <row r="64" spans="1:18" ht="13.9">
      <c r="A64" s="996" t="s">
        <v>731</v>
      </c>
      <c r="B64" s="1130"/>
      <c r="C64" s="1130"/>
      <c r="D64" s="1130"/>
      <c r="E64" s="1130"/>
      <c r="F64" s="1130"/>
      <c r="G64" s="1130"/>
      <c r="H64" s="1130"/>
      <c r="I64" s="1130"/>
      <c r="J64" s="1130"/>
      <c r="K64" s="1130"/>
      <c r="L64" s="1130"/>
      <c r="M64" s="1130"/>
      <c r="N64" s="1130"/>
      <c r="O64" s="1130"/>
      <c r="P64" s="1130"/>
      <c r="Q64" s="757" t="s">
        <v>202</v>
      </c>
      <c r="R64" s="661" t="s">
        <v>202</v>
      </c>
    </row>
    <row r="65" spans="1:18" ht="14.45">
      <c r="A65" s="990"/>
      <c r="B65" s="3" t="s">
        <v>35</v>
      </c>
      <c r="C65" s="3">
        <v>0</v>
      </c>
      <c r="D65" s="3">
        <v>0</v>
      </c>
      <c r="E65" s="3">
        <v>0</v>
      </c>
      <c r="F65" s="808" t="s">
        <v>732</v>
      </c>
      <c r="G65" s="808"/>
      <c r="H65" s="272">
        <v>1</v>
      </c>
      <c r="I65" s="272" t="s">
        <v>427</v>
      </c>
      <c r="J65" s="272">
        <v>1</v>
      </c>
      <c r="K65" s="272">
        <v>1</v>
      </c>
      <c r="L65" s="272" t="s">
        <v>419</v>
      </c>
      <c r="M65" s="272"/>
      <c r="N65" s="272">
        <v>1</v>
      </c>
      <c r="O65" s="809" t="str">
        <f t="shared" si="0"/>
        <v>+I1+S1;2+E1+Z1+M2;4+F1</v>
      </c>
      <c r="P65" s="324" t="s">
        <v>373</v>
      </c>
      <c r="Q65" s="272">
        <v>12</v>
      </c>
      <c r="R65" s="1201"/>
    </row>
    <row r="66" spans="1:18" ht="14.45">
      <c r="A66" s="87"/>
      <c r="B66" s="3" t="s">
        <v>35</v>
      </c>
      <c r="C66" s="3" t="s">
        <v>35</v>
      </c>
      <c r="D66" s="3" t="s">
        <v>35</v>
      </c>
      <c r="E66" s="3" t="s">
        <v>35</v>
      </c>
      <c r="F66" s="808" t="s">
        <v>692</v>
      </c>
      <c r="G66" s="808"/>
      <c r="H66" s="272">
        <v>1</v>
      </c>
      <c r="I66" s="272" t="s">
        <v>427</v>
      </c>
      <c r="J66" s="272">
        <v>1</v>
      </c>
      <c r="K66" s="272">
        <v>1</v>
      </c>
      <c r="L66" s="272" t="s">
        <v>419</v>
      </c>
      <c r="M66" s="272"/>
      <c r="N66" s="272">
        <v>1</v>
      </c>
      <c r="O66" s="809" t="str">
        <f t="shared" si="0"/>
        <v>+I1+S1;2+E1+Z1+M2;4+F1</v>
      </c>
      <c r="P66" s="324" t="s">
        <v>373</v>
      </c>
      <c r="Q66" s="810">
        <v>1</v>
      </c>
      <c r="R66" s="811" t="s">
        <v>202</v>
      </c>
    </row>
    <row r="67" spans="1:18" ht="14.45">
      <c r="A67" s="73"/>
      <c r="B67" s="3" t="s">
        <v>35</v>
      </c>
      <c r="C67" s="3" t="s">
        <v>35</v>
      </c>
      <c r="D67" s="3" t="s">
        <v>35</v>
      </c>
      <c r="E67" s="3" t="s">
        <v>35</v>
      </c>
      <c r="F67" s="808" t="s">
        <v>733</v>
      </c>
      <c r="G67" s="808"/>
      <c r="H67" s="272">
        <v>1</v>
      </c>
      <c r="I67" s="272" t="s">
        <v>427</v>
      </c>
      <c r="J67" s="272">
        <v>1</v>
      </c>
      <c r="K67" s="272">
        <v>1</v>
      </c>
      <c r="L67" s="272" t="s">
        <v>684</v>
      </c>
      <c r="M67" s="272"/>
      <c r="N67" s="272">
        <v>1</v>
      </c>
      <c r="O67" s="809" t="str">
        <f t="shared" si="0"/>
        <v>+I1+S1;2+E1+Z1+M2&amp;3+F1</v>
      </c>
      <c r="P67" s="324" t="s">
        <v>373</v>
      </c>
      <c r="Q67" s="810">
        <v>3</v>
      </c>
      <c r="R67" s="814" t="s">
        <v>202</v>
      </c>
    </row>
    <row r="68" spans="1:18" ht="14.45">
      <c r="A68" s="87"/>
      <c r="B68" s="3" t="s">
        <v>35</v>
      </c>
      <c r="C68" s="3" t="s">
        <v>35</v>
      </c>
      <c r="D68" s="3" t="s">
        <v>35</v>
      </c>
      <c r="E68" s="3" t="s">
        <v>35</v>
      </c>
      <c r="F68" s="808" t="s">
        <v>734</v>
      </c>
      <c r="G68" s="808"/>
      <c r="H68" s="272">
        <v>1</v>
      </c>
      <c r="I68" s="272" t="s">
        <v>427</v>
      </c>
      <c r="J68" s="272">
        <v>1</v>
      </c>
      <c r="K68" s="272">
        <v>1</v>
      </c>
      <c r="L68" s="272" t="s">
        <v>684</v>
      </c>
      <c r="M68" s="272"/>
      <c r="N68" s="272">
        <v>1</v>
      </c>
      <c r="O68" s="809" t="str">
        <f t="shared" si="0"/>
        <v>+I1+S1;2+E1+Z1+M2&amp;3+F1</v>
      </c>
      <c r="P68" s="324" t="s">
        <v>373</v>
      </c>
      <c r="Q68" s="810">
        <v>3</v>
      </c>
      <c r="R68" s="814" t="s">
        <v>202</v>
      </c>
    </row>
    <row r="69" spans="1:18" ht="14.45">
      <c r="A69" s="87"/>
      <c r="B69" s="3" t="s">
        <v>35</v>
      </c>
      <c r="C69" s="3" t="s">
        <v>35</v>
      </c>
      <c r="D69" s="3" t="s">
        <v>35</v>
      </c>
      <c r="E69" s="3" t="s">
        <v>35</v>
      </c>
      <c r="F69" s="808" t="s">
        <v>735</v>
      </c>
      <c r="G69" s="808"/>
      <c r="H69" s="272">
        <v>1</v>
      </c>
      <c r="I69" s="272" t="s">
        <v>427</v>
      </c>
      <c r="J69" s="272">
        <v>1</v>
      </c>
      <c r="K69" s="272">
        <v>1</v>
      </c>
      <c r="L69" s="272" t="s">
        <v>684</v>
      </c>
      <c r="M69" s="272"/>
      <c r="N69" s="272">
        <v>1</v>
      </c>
      <c r="O69" s="809" t="str">
        <f t="shared" si="0"/>
        <v>+I1+S1;2+E1+Z1+M2&amp;3+F1</v>
      </c>
      <c r="P69" s="324" t="s">
        <v>373</v>
      </c>
      <c r="Q69" s="810">
        <v>3</v>
      </c>
      <c r="R69" s="814" t="s">
        <v>202</v>
      </c>
    </row>
    <row r="70" spans="1:18" ht="14.45">
      <c r="A70" s="73"/>
      <c r="B70" s="3" t="s">
        <v>35</v>
      </c>
      <c r="C70" s="3" t="s">
        <v>35</v>
      </c>
      <c r="D70" s="3" t="s">
        <v>35</v>
      </c>
      <c r="E70" s="3" t="s">
        <v>35</v>
      </c>
      <c r="F70" s="808" t="s">
        <v>736</v>
      </c>
      <c r="G70" s="808"/>
      <c r="H70" s="272">
        <v>1</v>
      </c>
      <c r="I70" s="272" t="s">
        <v>427</v>
      </c>
      <c r="J70" s="272">
        <v>1</v>
      </c>
      <c r="K70" s="272">
        <v>1</v>
      </c>
      <c r="L70" s="272" t="s">
        <v>684</v>
      </c>
      <c r="M70" s="272"/>
      <c r="N70" s="272">
        <v>1</v>
      </c>
      <c r="O70" s="809" t="str">
        <f t="shared" si="0"/>
        <v>+I1+S1;2+E1+Z1+M2&amp;3+F1</v>
      </c>
      <c r="P70" s="324" t="s">
        <v>373</v>
      </c>
      <c r="Q70" s="810">
        <v>3</v>
      </c>
      <c r="R70" s="814" t="s">
        <v>202</v>
      </c>
    </row>
    <row r="71" spans="1:18" ht="14.45">
      <c r="A71" s="87"/>
      <c r="B71" s="3" t="s">
        <v>35</v>
      </c>
      <c r="C71" s="3" t="s">
        <v>35</v>
      </c>
      <c r="D71" s="3" t="s">
        <v>35</v>
      </c>
      <c r="E71" s="3" t="s">
        <v>35</v>
      </c>
      <c r="F71" s="808" t="s">
        <v>737</v>
      </c>
      <c r="G71" s="808"/>
      <c r="H71" s="272">
        <v>1</v>
      </c>
      <c r="I71" s="272" t="s">
        <v>427</v>
      </c>
      <c r="J71" s="272">
        <v>1</v>
      </c>
      <c r="K71" s="272">
        <v>1</v>
      </c>
      <c r="L71" s="272" t="s">
        <v>684</v>
      </c>
      <c r="M71" s="272"/>
      <c r="N71" s="272">
        <v>1</v>
      </c>
      <c r="O71" s="809" t="str">
        <f t="shared" ref="O71:O72" si="1">IF(H71 &lt;&gt; "","+I" &amp; H71,"") &amp; IF(I71 &lt;&gt; "","+S" &amp; I71,"") &amp; IF(J71 &lt;&gt; "","+E" &amp; J71,"") &amp; IF(K71 &lt;&gt; "","+Z" &amp; K71,"") &amp; IF(L71 &lt;&gt; "","+M" &amp; L71,"")&amp; IF(M71 &lt;&gt; "","+U" &amp; M71,"") &amp; IF(N71 &lt;&gt; "","+F" &amp; N71,"")</f>
        <v>+I1+S1;2+E1+Z1+M2&amp;3+F1</v>
      </c>
      <c r="P71" s="324" t="s">
        <v>373</v>
      </c>
      <c r="Q71" s="810">
        <v>3</v>
      </c>
      <c r="R71" s="814" t="s">
        <v>202</v>
      </c>
    </row>
    <row r="72" spans="1:18" ht="15" thickBot="1">
      <c r="A72" s="74"/>
      <c r="B72" s="43" t="s">
        <v>35</v>
      </c>
      <c r="C72" s="43" t="s">
        <v>35</v>
      </c>
      <c r="D72" s="43" t="s">
        <v>35</v>
      </c>
      <c r="E72" s="43" t="s">
        <v>35</v>
      </c>
      <c r="F72" s="992" t="s">
        <v>738</v>
      </c>
      <c r="G72" s="992"/>
      <c r="H72" s="21">
        <v>1</v>
      </c>
      <c r="I72" s="21" t="s">
        <v>427</v>
      </c>
      <c r="J72" s="21">
        <v>1</v>
      </c>
      <c r="K72" s="21">
        <v>1</v>
      </c>
      <c r="L72" s="21" t="s">
        <v>684</v>
      </c>
      <c r="M72" s="21"/>
      <c r="N72" s="21">
        <v>1</v>
      </c>
      <c r="O72" s="993" t="str">
        <f t="shared" si="1"/>
        <v>+I1+S1;2+E1+Z1+M2&amp;3+F1</v>
      </c>
      <c r="P72" s="997" t="s">
        <v>373</v>
      </c>
      <c r="Q72" s="1006">
        <v>3</v>
      </c>
      <c r="R72" s="1007" t="s">
        <v>202</v>
      </c>
    </row>
    <row r="73" spans="1:18" ht="13.9">
      <c r="A73" s="996" t="s">
        <v>739</v>
      </c>
      <c r="B73" s="1130"/>
      <c r="C73" s="1130"/>
      <c r="D73" s="1130"/>
      <c r="E73" s="1130"/>
      <c r="F73" s="1130"/>
      <c r="G73" s="1130"/>
      <c r="H73" s="1130"/>
      <c r="I73" s="1130"/>
      <c r="J73" s="1130"/>
      <c r="K73" s="1130"/>
      <c r="L73" s="1130"/>
      <c r="M73" s="1130"/>
      <c r="N73" s="1130"/>
      <c r="O73" s="1130"/>
      <c r="P73" s="1130"/>
      <c r="Q73" s="757" t="s">
        <v>202</v>
      </c>
      <c r="R73" s="661" t="s">
        <v>202</v>
      </c>
    </row>
    <row r="74" spans="1:18" ht="14.45">
      <c r="A74" s="990"/>
      <c r="B74" s="3" t="s">
        <v>35</v>
      </c>
      <c r="C74" s="3">
        <v>0</v>
      </c>
      <c r="D74" s="3">
        <v>0</v>
      </c>
      <c r="E74" s="3">
        <v>0</v>
      </c>
      <c r="F74" s="808" t="s">
        <v>713</v>
      </c>
      <c r="G74" s="808"/>
      <c r="H74" s="272">
        <v>1</v>
      </c>
      <c r="I74" s="272" t="s">
        <v>427</v>
      </c>
      <c r="J74" s="272">
        <v>1</v>
      </c>
      <c r="K74" s="272">
        <v>1</v>
      </c>
      <c r="L74" s="272" t="s">
        <v>419</v>
      </c>
      <c r="M74" s="272"/>
      <c r="N74" s="272">
        <v>1</v>
      </c>
      <c r="O74" s="809" t="str">
        <f t="shared" ref="O74:O131" si="2">IF(H74 &lt;&gt; "","+I" &amp; H74,"") &amp; IF(I74 &lt;&gt; "","+S" &amp; I74,"") &amp; IF(J74 &lt;&gt; "","+E" &amp; J74,"") &amp; IF(K74 &lt;&gt; "","+Z" &amp; K74,"") &amp; IF(L74 &lt;&gt; "","+M" &amp; L74,"")&amp; IF(M74 &lt;&gt; "","+U" &amp; M74,"") &amp; IF(N74 &lt;&gt; "","+F" &amp; N74,"")</f>
        <v>+I1+S1;2+E1+Z1+M2;4+F1</v>
      </c>
      <c r="P74" s="324" t="s">
        <v>373</v>
      </c>
      <c r="Q74" s="272">
        <v>12</v>
      </c>
      <c r="R74" s="1201"/>
    </row>
    <row r="75" spans="1:18" ht="14.45">
      <c r="A75" s="87"/>
      <c r="B75" s="3" t="s">
        <v>35</v>
      </c>
      <c r="C75" s="3" t="s">
        <v>35</v>
      </c>
      <c r="D75" s="3" t="s">
        <v>35</v>
      </c>
      <c r="E75" s="3" t="s">
        <v>35</v>
      </c>
      <c r="F75" s="808" t="s">
        <v>714</v>
      </c>
      <c r="G75" s="808"/>
      <c r="H75" s="272">
        <v>1</v>
      </c>
      <c r="I75" s="272" t="s">
        <v>427</v>
      </c>
      <c r="J75" s="272">
        <v>1</v>
      </c>
      <c r="K75" s="272">
        <v>1</v>
      </c>
      <c r="L75" s="272" t="s">
        <v>419</v>
      </c>
      <c r="M75" s="272"/>
      <c r="N75" s="272">
        <v>1</v>
      </c>
      <c r="O75" s="809" t="str">
        <f t="shared" si="2"/>
        <v>+I1+S1;2+E1+Z1+M2;4+F1</v>
      </c>
      <c r="P75" s="324" t="s">
        <v>373</v>
      </c>
      <c r="Q75" s="810">
        <v>1</v>
      </c>
      <c r="R75" s="811" t="s">
        <v>202</v>
      </c>
    </row>
    <row r="76" spans="1:18" ht="14.45">
      <c r="A76" s="73"/>
      <c r="B76" s="3" t="s">
        <v>35</v>
      </c>
      <c r="C76" s="3" t="s">
        <v>35</v>
      </c>
      <c r="D76" s="3" t="s">
        <v>35</v>
      </c>
      <c r="E76" s="3" t="s">
        <v>35</v>
      </c>
      <c r="F76" s="808" t="s">
        <v>740</v>
      </c>
      <c r="G76" s="808"/>
      <c r="H76" s="272">
        <v>1</v>
      </c>
      <c r="I76" s="272" t="s">
        <v>427</v>
      </c>
      <c r="J76" s="272">
        <v>1</v>
      </c>
      <c r="K76" s="272">
        <v>1</v>
      </c>
      <c r="L76" s="272" t="s">
        <v>684</v>
      </c>
      <c r="M76" s="272"/>
      <c r="N76" s="272">
        <v>1</v>
      </c>
      <c r="O76" s="809" t="str">
        <f t="shared" si="2"/>
        <v>+I1+S1;2+E1+Z1+M2&amp;3+F1</v>
      </c>
      <c r="P76" s="324" t="s">
        <v>373</v>
      </c>
      <c r="Q76" s="810">
        <v>3</v>
      </c>
      <c r="R76" s="814" t="s">
        <v>202</v>
      </c>
    </row>
    <row r="77" spans="1:18" ht="15" thickBot="1">
      <c r="A77" s="86"/>
      <c r="B77" s="43" t="s">
        <v>35</v>
      </c>
      <c r="C77" s="43" t="s">
        <v>35</v>
      </c>
      <c r="D77" s="43" t="s">
        <v>35</v>
      </c>
      <c r="E77" s="43" t="s">
        <v>35</v>
      </c>
      <c r="F77" s="992" t="s">
        <v>741</v>
      </c>
      <c r="G77" s="992"/>
      <c r="H77" s="21">
        <v>1</v>
      </c>
      <c r="I77" s="21" t="s">
        <v>427</v>
      </c>
      <c r="J77" s="21">
        <v>1</v>
      </c>
      <c r="K77" s="21">
        <v>1</v>
      </c>
      <c r="L77" s="21" t="s">
        <v>684</v>
      </c>
      <c r="M77" s="21"/>
      <c r="N77" s="21">
        <v>1</v>
      </c>
      <c r="O77" s="993" t="str">
        <f t="shared" si="2"/>
        <v>+I1+S1;2+E1+Z1+M2&amp;3+F1</v>
      </c>
      <c r="P77" s="997" t="s">
        <v>373</v>
      </c>
      <c r="Q77" s="1006">
        <v>3</v>
      </c>
      <c r="R77" s="1007" t="s">
        <v>202</v>
      </c>
    </row>
    <row r="78" spans="1:18" ht="13.9">
      <c r="A78" s="996" t="s">
        <v>742</v>
      </c>
      <c r="B78" s="100"/>
      <c r="C78" s="640"/>
      <c r="D78" s="640"/>
      <c r="E78" s="640"/>
      <c r="F78" s="1000"/>
      <c r="G78" s="1000"/>
      <c r="H78" s="111"/>
      <c r="I78" s="111"/>
      <c r="J78" s="111"/>
      <c r="K78" s="111"/>
      <c r="L78" s="111"/>
      <c r="M78" s="111"/>
      <c r="N78" s="111"/>
      <c r="O78" s="111"/>
      <c r="P78" s="888"/>
      <c r="Q78" s="757" t="s">
        <v>202</v>
      </c>
      <c r="R78" s="661" t="s">
        <v>202</v>
      </c>
    </row>
    <row r="79" spans="1:18" ht="14.45">
      <c r="A79" s="990"/>
      <c r="B79" s="3" t="s">
        <v>35</v>
      </c>
      <c r="C79" s="3">
        <v>0</v>
      </c>
      <c r="D79" s="3">
        <v>0</v>
      </c>
      <c r="E79" s="3">
        <v>0</v>
      </c>
      <c r="F79" s="808" t="s">
        <v>713</v>
      </c>
      <c r="G79" s="808"/>
      <c r="H79" s="272">
        <v>1</v>
      </c>
      <c r="I79" s="272" t="s">
        <v>427</v>
      </c>
      <c r="J79" s="272">
        <v>1</v>
      </c>
      <c r="K79" s="272">
        <v>1</v>
      </c>
      <c r="L79" s="272">
        <v>4</v>
      </c>
      <c r="M79" s="272"/>
      <c r="N79" s="272">
        <v>1</v>
      </c>
      <c r="O79" s="809" t="str">
        <f t="shared" si="2"/>
        <v>+I1+S1;2+E1+Z1+M4+F1</v>
      </c>
      <c r="P79" s="324" t="s">
        <v>373</v>
      </c>
      <c r="Q79" s="272">
        <v>13</v>
      </c>
      <c r="R79" s="1202"/>
    </row>
    <row r="80" spans="1:18" ht="14.45">
      <c r="A80" s="87"/>
      <c r="B80" s="3" t="s">
        <v>35</v>
      </c>
      <c r="C80" s="3" t="s">
        <v>35</v>
      </c>
      <c r="D80" s="3" t="s">
        <v>35</v>
      </c>
      <c r="E80" s="3" t="s">
        <v>35</v>
      </c>
      <c r="F80" s="808" t="s">
        <v>714</v>
      </c>
      <c r="G80" s="808"/>
      <c r="H80" s="272">
        <v>1</v>
      </c>
      <c r="I80" s="272" t="s">
        <v>427</v>
      </c>
      <c r="J80" s="272">
        <v>1</v>
      </c>
      <c r="K80" s="272">
        <v>1</v>
      </c>
      <c r="L80" s="272">
        <v>4</v>
      </c>
      <c r="M80" s="272"/>
      <c r="N80" s="272">
        <v>1</v>
      </c>
      <c r="O80" s="809" t="str">
        <f t="shared" si="2"/>
        <v>+I1+S1;2+E1+Z1+M4+F1</v>
      </c>
      <c r="P80" s="324" t="s">
        <v>373</v>
      </c>
      <c r="Q80" s="810">
        <v>1</v>
      </c>
      <c r="R80" s="811" t="s">
        <v>202</v>
      </c>
    </row>
    <row r="81" spans="1:18" ht="14.45">
      <c r="A81" s="87"/>
      <c r="B81" s="3" t="s">
        <v>35</v>
      </c>
      <c r="C81" s="3" t="s">
        <v>35</v>
      </c>
      <c r="D81" s="3" t="s">
        <v>35</v>
      </c>
      <c r="E81" s="3" t="s">
        <v>35</v>
      </c>
      <c r="F81" s="808" t="s">
        <v>743</v>
      </c>
      <c r="G81" s="808"/>
      <c r="H81" s="272">
        <v>1</v>
      </c>
      <c r="I81" s="272" t="s">
        <v>427</v>
      </c>
      <c r="J81" s="272">
        <v>1</v>
      </c>
      <c r="K81" s="272">
        <v>1</v>
      </c>
      <c r="L81" s="272">
        <v>4</v>
      </c>
      <c r="M81" s="272"/>
      <c r="N81" s="272">
        <v>1</v>
      </c>
      <c r="O81" s="809" t="str">
        <f t="shared" si="2"/>
        <v>+I1+S1;2+E1+Z1+M4+F1</v>
      </c>
      <c r="P81" s="324" t="s">
        <v>373</v>
      </c>
      <c r="Q81" s="386">
        <v>6</v>
      </c>
      <c r="R81" s="815" t="s">
        <v>202</v>
      </c>
    </row>
    <row r="82" spans="1:18" ht="14.45">
      <c r="A82" s="87"/>
      <c r="B82" s="3" t="s">
        <v>35</v>
      </c>
      <c r="C82" s="3" t="s">
        <v>35</v>
      </c>
      <c r="D82" s="3" t="s">
        <v>35</v>
      </c>
      <c r="E82" s="3" t="s">
        <v>35</v>
      </c>
      <c r="F82" s="808" t="s">
        <v>744</v>
      </c>
      <c r="G82" s="808"/>
      <c r="H82" s="272">
        <v>1</v>
      </c>
      <c r="I82" s="272" t="s">
        <v>427</v>
      </c>
      <c r="J82" s="272">
        <v>1</v>
      </c>
      <c r="K82" s="272">
        <v>1</v>
      </c>
      <c r="L82" s="272">
        <v>4</v>
      </c>
      <c r="M82" s="272"/>
      <c r="N82" s="272">
        <v>1</v>
      </c>
      <c r="O82" s="809" t="str">
        <f t="shared" si="2"/>
        <v>+I1+S1;2+E1+Z1+M4+F1</v>
      </c>
      <c r="P82" s="324" t="s">
        <v>373</v>
      </c>
      <c r="Q82" s="386">
        <v>6</v>
      </c>
      <c r="R82" s="815" t="s">
        <v>202</v>
      </c>
    </row>
    <row r="83" spans="1:18" ht="15" thickBot="1">
      <c r="A83" s="86"/>
      <c r="B83" s="43" t="s">
        <v>35</v>
      </c>
      <c r="C83" s="43" t="s">
        <v>35</v>
      </c>
      <c r="D83" s="43" t="s">
        <v>35</v>
      </c>
      <c r="E83" s="43" t="s">
        <v>35</v>
      </c>
      <c r="F83" s="992" t="s">
        <v>745</v>
      </c>
      <c r="G83" s="992"/>
      <c r="H83" s="21">
        <v>1</v>
      </c>
      <c r="I83" s="21" t="s">
        <v>427</v>
      </c>
      <c r="J83" s="21">
        <v>1</v>
      </c>
      <c r="K83" s="21">
        <v>1</v>
      </c>
      <c r="L83" s="21">
        <v>4</v>
      </c>
      <c r="M83" s="21"/>
      <c r="N83" s="21">
        <v>1</v>
      </c>
      <c r="O83" s="993" t="str">
        <f t="shared" si="2"/>
        <v>+I1+S1;2+E1+Z1+M4+F1</v>
      </c>
      <c r="P83" s="997" t="s">
        <v>373</v>
      </c>
      <c r="Q83" s="998">
        <v>6</v>
      </c>
      <c r="R83" s="1003" t="s">
        <v>202</v>
      </c>
    </row>
    <row r="84" spans="1:18" ht="13.9">
      <c r="A84" s="996" t="s">
        <v>746</v>
      </c>
      <c r="B84" s="1130"/>
      <c r="C84" s="1130"/>
      <c r="D84" s="1130"/>
      <c r="E84" s="1130"/>
      <c r="F84" s="1130"/>
      <c r="G84" s="1130"/>
      <c r="H84" s="1130"/>
      <c r="I84" s="1130"/>
      <c r="J84" s="1130"/>
      <c r="K84" s="1130"/>
      <c r="L84" s="1130"/>
      <c r="M84" s="1130"/>
      <c r="N84" s="1130"/>
      <c r="O84" s="1130"/>
      <c r="P84" s="1130"/>
      <c r="Q84" s="757" t="s">
        <v>202</v>
      </c>
      <c r="R84" s="661" t="s">
        <v>202</v>
      </c>
    </row>
    <row r="85" spans="1:18" ht="14.45">
      <c r="A85" s="990"/>
      <c r="B85" s="3" t="s">
        <v>35</v>
      </c>
      <c r="C85" s="3">
        <v>0</v>
      </c>
      <c r="D85" s="3">
        <v>0</v>
      </c>
      <c r="E85" s="3">
        <v>0</v>
      </c>
      <c r="F85" s="808" t="s">
        <v>713</v>
      </c>
      <c r="G85" s="808"/>
      <c r="H85" s="272">
        <v>1</v>
      </c>
      <c r="I85" s="272" t="s">
        <v>427</v>
      </c>
      <c r="J85" s="272">
        <v>1</v>
      </c>
      <c r="K85" s="272">
        <v>1</v>
      </c>
      <c r="L85" s="272" t="s">
        <v>419</v>
      </c>
      <c r="M85" s="272"/>
      <c r="N85" s="272">
        <v>1</v>
      </c>
      <c r="O85" s="809" t="str">
        <f t="shared" si="2"/>
        <v>+I1+S1;2+E1+Z1+M2;4+F1</v>
      </c>
      <c r="P85" s="324" t="s">
        <v>373</v>
      </c>
      <c r="Q85" s="272">
        <v>12</v>
      </c>
      <c r="R85" s="1201"/>
    </row>
    <row r="86" spans="1:18" ht="14.45">
      <c r="A86" s="87"/>
      <c r="B86" s="3" t="s">
        <v>35</v>
      </c>
      <c r="C86" s="3" t="s">
        <v>35</v>
      </c>
      <c r="D86" s="3" t="s">
        <v>35</v>
      </c>
      <c r="E86" s="3" t="s">
        <v>35</v>
      </c>
      <c r="F86" s="808" t="s">
        <v>714</v>
      </c>
      <c r="G86" s="808"/>
      <c r="H86" s="272">
        <v>1</v>
      </c>
      <c r="I86" s="272" t="s">
        <v>427</v>
      </c>
      <c r="J86" s="272">
        <v>1</v>
      </c>
      <c r="K86" s="272">
        <v>1</v>
      </c>
      <c r="L86" s="272" t="s">
        <v>419</v>
      </c>
      <c r="M86" s="272"/>
      <c r="N86" s="272">
        <v>1</v>
      </c>
      <c r="O86" s="809" t="str">
        <f t="shared" si="2"/>
        <v>+I1+S1;2+E1+Z1+M2;4+F1</v>
      </c>
      <c r="P86" s="324" t="s">
        <v>373</v>
      </c>
      <c r="Q86" s="810">
        <v>1</v>
      </c>
      <c r="R86" s="811" t="s">
        <v>202</v>
      </c>
    </row>
    <row r="87" spans="1:18" ht="14.45">
      <c r="A87" s="87"/>
      <c r="B87" s="3" t="s">
        <v>35</v>
      </c>
      <c r="C87" s="3" t="s">
        <v>35</v>
      </c>
      <c r="D87" s="3" t="s">
        <v>35</v>
      </c>
      <c r="E87" s="3" t="s">
        <v>35</v>
      </c>
      <c r="F87" s="808" t="s">
        <v>747</v>
      </c>
      <c r="G87" s="808"/>
      <c r="H87" s="272">
        <v>1</v>
      </c>
      <c r="I87" s="272" t="s">
        <v>427</v>
      </c>
      <c r="J87" s="272">
        <v>1</v>
      </c>
      <c r="K87" s="272">
        <v>1</v>
      </c>
      <c r="L87" s="272" t="s">
        <v>748</v>
      </c>
      <c r="M87" s="272"/>
      <c r="N87" s="272">
        <v>1</v>
      </c>
      <c r="O87" s="809" t="str">
        <f t="shared" si="2"/>
        <v>+I1+S1;2+E1+Z1+M1&amp;2&amp;3+F1</v>
      </c>
      <c r="P87" s="324" t="s">
        <v>373</v>
      </c>
      <c r="Q87" s="386">
        <v>12</v>
      </c>
      <c r="R87" s="817" t="s">
        <v>202</v>
      </c>
    </row>
    <row r="88" spans="1:18" ht="14.45">
      <c r="A88" s="87"/>
      <c r="B88" s="3" t="s">
        <v>35</v>
      </c>
      <c r="C88" s="3" t="s">
        <v>35</v>
      </c>
      <c r="D88" s="3" t="s">
        <v>35</v>
      </c>
      <c r="E88" s="3" t="s">
        <v>35</v>
      </c>
      <c r="F88" s="808" t="s">
        <v>749</v>
      </c>
      <c r="G88" s="808"/>
      <c r="H88" s="272">
        <v>1</v>
      </c>
      <c r="I88" s="272" t="s">
        <v>427</v>
      </c>
      <c r="J88" s="272">
        <v>1</v>
      </c>
      <c r="K88" s="272">
        <v>1</v>
      </c>
      <c r="L88" s="272" t="s">
        <v>748</v>
      </c>
      <c r="M88" s="272"/>
      <c r="N88" s="272">
        <v>1</v>
      </c>
      <c r="O88" s="809" t="str">
        <f t="shared" si="2"/>
        <v>+I1+S1;2+E1+Z1+M1&amp;2&amp;3+F1</v>
      </c>
      <c r="P88" s="324" t="s">
        <v>373</v>
      </c>
      <c r="Q88" s="386">
        <v>12</v>
      </c>
      <c r="R88" s="817" t="s">
        <v>202</v>
      </c>
    </row>
    <row r="89" spans="1:18" ht="14.45">
      <c r="A89" s="87"/>
      <c r="B89" s="3" t="s">
        <v>35</v>
      </c>
      <c r="C89" s="3" t="s">
        <v>35</v>
      </c>
      <c r="D89" s="3" t="s">
        <v>35</v>
      </c>
      <c r="E89" s="3" t="s">
        <v>35</v>
      </c>
      <c r="F89" s="808" t="s">
        <v>750</v>
      </c>
      <c r="G89" s="808"/>
      <c r="H89" s="272">
        <v>1</v>
      </c>
      <c r="I89" s="272" t="s">
        <v>427</v>
      </c>
      <c r="J89" s="272">
        <v>1</v>
      </c>
      <c r="K89" s="272">
        <v>1</v>
      </c>
      <c r="L89" s="272" t="s">
        <v>748</v>
      </c>
      <c r="M89" s="272"/>
      <c r="N89" s="272">
        <v>1</v>
      </c>
      <c r="O89" s="809" t="str">
        <f t="shared" si="2"/>
        <v>+I1+S1;2+E1+Z1+M1&amp;2&amp;3+F1</v>
      </c>
      <c r="P89" s="324" t="s">
        <v>373</v>
      </c>
      <c r="Q89" s="386">
        <v>12</v>
      </c>
      <c r="R89" s="817" t="s">
        <v>202</v>
      </c>
    </row>
    <row r="90" spans="1:18" ht="14.45">
      <c r="A90" s="87"/>
      <c r="B90" s="3" t="s">
        <v>35</v>
      </c>
      <c r="C90" s="3" t="s">
        <v>35</v>
      </c>
      <c r="D90" s="3" t="s">
        <v>35</v>
      </c>
      <c r="E90" s="3" t="s">
        <v>35</v>
      </c>
      <c r="F90" s="808" t="s">
        <v>751</v>
      </c>
      <c r="G90" s="808"/>
      <c r="H90" s="272">
        <v>1</v>
      </c>
      <c r="I90" s="272" t="s">
        <v>427</v>
      </c>
      <c r="J90" s="272">
        <v>1</v>
      </c>
      <c r="K90" s="272">
        <v>1</v>
      </c>
      <c r="L90" s="272" t="s">
        <v>748</v>
      </c>
      <c r="M90" s="272"/>
      <c r="N90" s="272">
        <v>1</v>
      </c>
      <c r="O90" s="809" t="str">
        <f t="shared" si="2"/>
        <v>+I1+S1;2+E1+Z1+M1&amp;2&amp;3+F1</v>
      </c>
      <c r="P90" s="324" t="s">
        <v>373</v>
      </c>
      <c r="Q90" s="386">
        <v>12</v>
      </c>
      <c r="R90" s="817" t="s">
        <v>202</v>
      </c>
    </row>
    <row r="91" spans="1:18" ht="14.45">
      <c r="A91" s="87"/>
      <c r="B91" s="3" t="s">
        <v>35</v>
      </c>
      <c r="C91" s="3" t="s">
        <v>35</v>
      </c>
      <c r="D91" s="3" t="s">
        <v>35</v>
      </c>
      <c r="E91" s="3" t="s">
        <v>35</v>
      </c>
      <c r="F91" s="808" t="s">
        <v>752</v>
      </c>
      <c r="G91" s="808"/>
      <c r="H91" s="272">
        <v>1</v>
      </c>
      <c r="I91" s="272" t="s">
        <v>427</v>
      </c>
      <c r="J91" s="272">
        <v>1</v>
      </c>
      <c r="K91" s="272">
        <v>1</v>
      </c>
      <c r="L91" s="272" t="s">
        <v>748</v>
      </c>
      <c r="M91" s="272"/>
      <c r="N91" s="272">
        <v>1</v>
      </c>
      <c r="O91" s="809" t="str">
        <f t="shared" si="2"/>
        <v>+I1+S1;2+E1+Z1+M1&amp;2&amp;3+F1</v>
      </c>
      <c r="P91" s="324" t="s">
        <v>373</v>
      </c>
      <c r="Q91" s="386">
        <v>12</v>
      </c>
      <c r="R91" s="817" t="s">
        <v>202</v>
      </c>
    </row>
    <row r="92" spans="1:18" ht="14.45">
      <c r="A92" s="87"/>
      <c r="B92" s="3" t="s">
        <v>35</v>
      </c>
      <c r="C92" s="3" t="s">
        <v>35</v>
      </c>
      <c r="D92" s="3" t="s">
        <v>35</v>
      </c>
      <c r="E92" s="3" t="s">
        <v>35</v>
      </c>
      <c r="F92" s="808" t="s">
        <v>753</v>
      </c>
      <c r="G92" s="808"/>
      <c r="H92" s="272">
        <v>1</v>
      </c>
      <c r="I92" s="272" t="s">
        <v>427</v>
      </c>
      <c r="J92" s="272">
        <v>1</v>
      </c>
      <c r="K92" s="272">
        <v>1</v>
      </c>
      <c r="L92" s="272" t="s">
        <v>748</v>
      </c>
      <c r="M92" s="272"/>
      <c r="N92" s="272">
        <v>1</v>
      </c>
      <c r="O92" s="809" t="str">
        <f t="shared" si="2"/>
        <v>+I1+S1;2+E1+Z1+M1&amp;2&amp;3+F1</v>
      </c>
      <c r="P92" s="324" t="s">
        <v>373</v>
      </c>
      <c r="Q92" s="386">
        <v>12</v>
      </c>
      <c r="R92" s="817" t="s">
        <v>202</v>
      </c>
    </row>
    <row r="93" spans="1:18" ht="14.45">
      <c r="A93" s="87"/>
      <c r="B93" s="3" t="s">
        <v>35</v>
      </c>
      <c r="C93" s="3" t="s">
        <v>35</v>
      </c>
      <c r="D93" s="3" t="s">
        <v>35</v>
      </c>
      <c r="E93" s="3" t="s">
        <v>35</v>
      </c>
      <c r="F93" s="808" t="s">
        <v>754</v>
      </c>
      <c r="G93" s="808"/>
      <c r="H93" s="272">
        <v>1</v>
      </c>
      <c r="I93" s="272" t="s">
        <v>427</v>
      </c>
      <c r="J93" s="272">
        <v>1</v>
      </c>
      <c r="K93" s="272">
        <v>1</v>
      </c>
      <c r="L93" s="272" t="s">
        <v>748</v>
      </c>
      <c r="M93" s="272"/>
      <c r="N93" s="272">
        <v>1</v>
      </c>
      <c r="O93" s="809" t="str">
        <f t="shared" si="2"/>
        <v>+I1+S1;2+E1+Z1+M1&amp;2&amp;3+F1</v>
      </c>
      <c r="P93" s="324" t="s">
        <v>373</v>
      </c>
      <c r="Q93" s="386">
        <v>12</v>
      </c>
      <c r="R93" s="817" t="s">
        <v>202</v>
      </c>
    </row>
    <row r="94" spans="1:18" ht="14.45">
      <c r="A94" s="87"/>
      <c r="B94" s="3" t="s">
        <v>35</v>
      </c>
      <c r="C94" s="3" t="s">
        <v>35</v>
      </c>
      <c r="D94" s="3" t="s">
        <v>35</v>
      </c>
      <c r="E94" s="3" t="s">
        <v>35</v>
      </c>
      <c r="F94" s="808" t="s">
        <v>755</v>
      </c>
      <c r="G94" s="808"/>
      <c r="H94" s="272">
        <v>1</v>
      </c>
      <c r="I94" s="272" t="s">
        <v>427</v>
      </c>
      <c r="J94" s="272">
        <v>1</v>
      </c>
      <c r="K94" s="272">
        <v>1</v>
      </c>
      <c r="L94" s="272" t="s">
        <v>748</v>
      </c>
      <c r="M94" s="272"/>
      <c r="N94" s="272">
        <v>1</v>
      </c>
      <c r="O94" s="809" t="str">
        <f t="shared" si="2"/>
        <v>+I1+S1;2+E1+Z1+M1&amp;2&amp;3+F1</v>
      </c>
      <c r="P94" s="324" t="s">
        <v>373</v>
      </c>
      <c r="Q94" s="386">
        <v>12</v>
      </c>
      <c r="R94" s="817" t="s">
        <v>202</v>
      </c>
    </row>
    <row r="95" spans="1:18" ht="14.45">
      <c r="A95" s="87"/>
      <c r="B95" s="3" t="s">
        <v>35</v>
      </c>
      <c r="C95" s="3" t="s">
        <v>35</v>
      </c>
      <c r="D95" s="3" t="s">
        <v>35</v>
      </c>
      <c r="E95" s="3" t="s">
        <v>35</v>
      </c>
      <c r="F95" s="808" t="s">
        <v>756</v>
      </c>
      <c r="G95" s="808"/>
      <c r="H95" s="272">
        <v>1</v>
      </c>
      <c r="I95" s="272" t="s">
        <v>427</v>
      </c>
      <c r="J95" s="272">
        <v>1</v>
      </c>
      <c r="K95" s="272">
        <v>1</v>
      </c>
      <c r="L95" s="272" t="s">
        <v>748</v>
      </c>
      <c r="M95" s="272"/>
      <c r="N95" s="272">
        <v>1</v>
      </c>
      <c r="O95" s="809" t="str">
        <f t="shared" si="2"/>
        <v>+I1+S1;2+E1+Z1+M1&amp;2&amp;3+F1</v>
      </c>
      <c r="P95" s="324" t="s">
        <v>373</v>
      </c>
      <c r="Q95" s="386">
        <v>12</v>
      </c>
      <c r="R95" s="817" t="s">
        <v>202</v>
      </c>
    </row>
    <row r="96" spans="1:18" ht="14.45">
      <c r="A96" s="87"/>
      <c r="B96" s="3" t="s">
        <v>35</v>
      </c>
      <c r="C96" s="3" t="s">
        <v>35</v>
      </c>
      <c r="D96" s="3" t="s">
        <v>35</v>
      </c>
      <c r="E96" s="3" t="s">
        <v>35</v>
      </c>
      <c r="F96" s="808" t="s">
        <v>757</v>
      </c>
      <c r="G96" s="808"/>
      <c r="H96" s="272">
        <v>1</v>
      </c>
      <c r="I96" s="272" t="s">
        <v>427</v>
      </c>
      <c r="J96" s="272">
        <v>1</v>
      </c>
      <c r="K96" s="272">
        <v>1</v>
      </c>
      <c r="L96" s="272" t="s">
        <v>748</v>
      </c>
      <c r="M96" s="272"/>
      <c r="N96" s="272">
        <v>1</v>
      </c>
      <c r="O96" s="809" t="str">
        <f t="shared" si="2"/>
        <v>+I1+S1;2+E1+Z1+M1&amp;2&amp;3+F1</v>
      </c>
      <c r="P96" s="324" t="s">
        <v>373</v>
      </c>
      <c r="Q96" s="386">
        <v>12</v>
      </c>
      <c r="R96" s="817" t="s">
        <v>202</v>
      </c>
    </row>
    <row r="97" spans="1:18" ht="14.45">
      <c r="A97" s="87"/>
      <c r="B97" s="3" t="s">
        <v>35</v>
      </c>
      <c r="C97" s="3" t="s">
        <v>35</v>
      </c>
      <c r="D97" s="3" t="s">
        <v>35</v>
      </c>
      <c r="E97" s="3" t="s">
        <v>35</v>
      </c>
      <c r="F97" s="808" t="s">
        <v>758</v>
      </c>
      <c r="G97" s="808"/>
      <c r="H97" s="272">
        <v>1</v>
      </c>
      <c r="I97" s="272" t="s">
        <v>427</v>
      </c>
      <c r="J97" s="272">
        <v>1</v>
      </c>
      <c r="K97" s="272">
        <v>1</v>
      </c>
      <c r="L97" s="272" t="s">
        <v>748</v>
      </c>
      <c r="M97" s="272"/>
      <c r="N97" s="272">
        <v>1</v>
      </c>
      <c r="O97" s="809" t="str">
        <f t="shared" si="2"/>
        <v>+I1+S1;2+E1+Z1+M1&amp;2&amp;3+F1</v>
      </c>
      <c r="P97" s="324" t="s">
        <v>373</v>
      </c>
      <c r="Q97" s="386">
        <v>12</v>
      </c>
      <c r="R97" s="817" t="s">
        <v>202</v>
      </c>
    </row>
    <row r="98" spans="1:18" ht="14.45">
      <c r="A98" s="87"/>
      <c r="B98" s="3" t="s">
        <v>35</v>
      </c>
      <c r="C98" s="3" t="s">
        <v>35</v>
      </c>
      <c r="D98" s="3" t="s">
        <v>35</v>
      </c>
      <c r="E98" s="3" t="s">
        <v>35</v>
      </c>
      <c r="F98" s="808" t="s">
        <v>759</v>
      </c>
      <c r="G98" s="808"/>
      <c r="H98" s="272">
        <v>1</v>
      </c>
      <c r="I98" s="272" t="s">
        <v>427</v>
      </c>
      <c r="J98" s="272">
        <v>1</v>
      </c>
      <c r="K98" s="272">
        <v>1</v>
      </c>
      <c r="L98" s="272" t="s">
        <v>748</v>
      </c>
      <c r="M98" s="272"/>
      <c r="N98" s="272">
        <v>1</v>
      </c>
      <c r="O98" s="809" t="str">
        <f t="shared" si="2"/>
        <v>+I1+S1;2+E1+Z1+M1&amp;2&amp;3+F1</v>
      </c>
      <c r="P98" s="324" t="s">
        <v>373</v>
      </c>
      <c r="Q98" s="386">
        <v>12</v>
      </c>
      <c r="R98" s="817" t="s">
        <v>202</v>
      </c>
    </row>
    <row r="99" spans="1:18" ht="14.45">
      <c r="A99" s="73"/>
      <c r="B99" s="3" t="s">
        <v>35</v>
      </c>
      <c r="C99" s="3" t="s">
        <v>35</v>
      </c>
      <c r="D99" s="3" t="s">
        <v>35</v>
      </c>
      <c r="E99" s="3" t="s">
        <v>35</v>
      </c>
      <c r="F99" s="808" t="s">
        <v>760</v>
      </c>
      <c r="G99" s="808"/>
      <c r="H99" s="272">
        <v>1</v>
      </c>
      <c r="I99" s="272" t="s">
        <v>427</v>
      </c>
      <c r="J99" s="272">
        <v>1</v>
      </c>
      <c r="K99" s="272">
        <v>1</v>
      </c>
      <c r="L99" s="272" t="s">
        <v>748</v>
      </c>
      <c r="M99" s="272"/>
      <c r="N99" s="272">
        <v>1</v>
      </c>
      <c r="O99" s="809" t="str">
        <f t="shared" si="2"/>
        <v>+I1+S1;2+E1+Z1+M1&amp;2&amp;3+F1</v>
      </c>
      <c r="P99" s="324" t="s">
        <v>373</v>
      </c>
      <c r="Q99" s="386">
        <v>12</v>
      </c>
      <c r="R99" s="817" t="s">
        <v>202</v>
      </c>
    </row>
    <row r="100" spans="1:18" ht="15" thickBot="1">
      <c r="A100" s="74"/>
      <c r="B100" s="43" t="s">
        <v>35</v>
      </c>
      <c r="C100" s="43" t="s">
        <v>35</v>
      </c>
      <c r="D100" s="43" t="s">
        <v>35</v>
      </c>
      <c r="E100" s="43" t="s">
        <v>35</v>
      </c>
      <c r="F100" s="992" t="s">
        <v>761</v>
      </c>
      <c r="G100" s="992"/>
      <c r="H100" s="21">
        <v>1</v>
      </c>
      <c r="I100" s="21" t="s">
        <v>427</v>
      </c>
      <c r="J100" s="21">
        <v>1</v>
      </c>
      <c r="K100" s="21">
        <v>1</v>
      </c>
      <c r="L100" s="21" t="s">
        <v>748</v>
      </c>
      <c r="M100" s="21"/>
      <c r="N100" s="21">
        <v>1</v>
      </c>
      <c r="O100" s="993" t="str">
        <f t="shared" si="2"/>
        <v>+I1+S1;2+E1+Z1+M1&amp;2&amp;3+F1</v>
      </c>
      <c r="P100" s="997" t="s">
        <v>373</v>
      </c>
      <c r="Q100" s="998">
        <v>12</v>
      </c>
      <c r="R100" s="1008" t="s">
        <v>202</v>
      </c>
    </row>
    <row r="101" spans="1:18" ht="13.9">
      <c r="A101" s="996" t="s">
        <v>762</v>
      </c>
      <c r="B101" s="1130"/>
      <c r="C101" s="1130"/>
      <c r="D101" s="1130"/>
      <c r="E101" s="1130"/>
      <c r="F101" s="1130"/>
      <c r="G101" s="1130"/>
      <c r="H101" s="1130"/>
      <c r="I101" s="1130"/>
      <c r="J101" s="1130"/>
      <c r="K101" s="1130"/>
      <c r="L101" s="1130"/>
      <c r="M101" s="1130"/>
      <c r="N101" s="1130"/>
      <c r="O101" s="1130"/>
      <c r="P101" s="1130"/>
      <c r="Q101" s="757" t="s">
        <v>202</v>
      </c>
      <c r="R101" s="661" t="s">
        <v>202</v>
      </c>
    </row>
    <row r="102" spans="1:18" ht="14.45">
      <c r="A102" s="990"/>
      <c r="B102" s="3" t="s">
        <v>35</v>
      </c>
      <c r="C102" s="3">
        <v>0</v>
      </c>
      <c r="D102" s="3">
        <v>0</v>
      </c>
      <c r="E102" s="3">
        <v>0</v>
      </c>
      <c r="F102" s="808" t="s">
        <v>713</v>
      </c>
      <c r="G102" s="808"/>
      <c r="H102" s="272">
        <v>1</v>
      </c>
      <c r="I102" s="272" t="s">
        <v>427</v>
      </c>
      <c r="J102" s="272">
        <v>1</v>
      </c>
      <c r="K102" s="272">
        <v>1</v>
      </c>
      <c r="L102" s="272" t="s">
        <v>419</v>
      </c>
      <c r="M102" s="272"/>
      <c r="N102" s="272">
        <v>1</v>
      </c>
      <c r="O102" s="809" t="str">
        <f t="shared" si="2"/>
        <v>+I1+S1;2+E1+Z1+M2;4+F1</v>
      </c>
      <c r="P102" s="324" t="s">
        <v>373</v>
      </c>
      <c r="Q102" s="272">
        <v>12</v>
      </c>
      <c r="R102" s="1201"/>
    </row>
    <row r="103" spans="1:18" ht="14.45">
      <c r="A103" s="73"/>
      <c r="B103" s="3" t="s">
        <v>35</v>
      </c>
      <c r="C103" s="3" t="s">
        <v>35</v>
      </c>
      <c r="D103" s="3" t="s">
        <v>35</v>
      </c>
      <c r="E103" s="3" t="s">
        <v>35</v>
      </c>
      <c r="F103" s="808" t="s">
        <v>714</v>
      </c>
      <c r="G103" s="808"/>
      <c r="H103" s="272">
        <v>1</v>
      </c>
      <c r="I103" s="272" t="s">
        <v>427</v>
      </c>
      <c r="J103" s="272">
        <v>1</v>
      </c>
      <c r="K103" s="272">
        <v>1</v>
      </c>
      <c r="L103" s="272" t="s">
        <v>419</v>
      </c>
      <c r="M103" s="272"/>
      <c r="N103" s="272">
        <v>1</v>
      </c>
      <c r="O103" s="809" t="str">
        <f t="shared" si="2"/>
        <v>+I1+S1;2+E1+Z1+M2;4+F1</v>
      </c>
      <c r="P103" s="324" t="s">
        <v>373</v>
      </c>
      <c r="Q103" s="810">
        <v>1</v>
      </c>
      <c r="R103" s="811" t="s">
        <v>202</v>
      </c>
    </row>
    <row r="104" spans="1:18" ht="14.45">
      <c r="A104" s="73"/>
      <c r="B104" s="3" t="s">
        <v>35</v>
      </c>
      <c r="C104" s="3" t="s">
        <v>35</v>
      </c>
      <c r="D104" s="3" t="s">
        <v>35</v>
      </c>
      <c r="E104" s="3" t="s">
        <v>35</v>
      </c>
      <c r="F104" s="808" t="s">
        <v>763</v>
      </c>
      <c r="G104" s="808"/>
      <c r="H104" s="272">
        <v>1</v>
      </c>
      <c r="I104" s="272" t="s">
        <v>427</v>
      </c>
      <c r="J104" s="272">
        <v>1</v>
      </c>
      <c r="K104" s="272">
        <v>1</v>
      </c>
      <c r="L104" s="272" t="s">
        <v>748</v>
      </c>
      <c r="M104" s="272"/>
      <c r="N104" s="272">
        <v>1</v>
      </c>
      <c r="O104" s="809" t="str">
        <f t="shared" si="2"/>
        <v>+I1+S1;2+E1+Z1+M1&amp;2&amp;3+F1</v>
      </c>
      <c r="P104" s="324" t="s">
        <v>373</v>
      </c>
      <c r="Q104" s="810">
        <v>3</v>
      </c>
      <c r="R104" s="814" t="s">
        <v>202</v>
      </c>
    </row>
    <row r="105" spans="1:18" ht="14.45">
      <c r="A105" s="73"/>
      <c r="B105" s="3" t="s">
        <v>35</v>
      </c>
      <c r="C105" s="3" t="s">
        <v>35</v>
      </c>
      <c r="D105" s="3" t="s">
        <v>35</v>
      </c>
      <c r="E105" s="3" t="s">
        <v>35</v>
      </c>
      <c r="F105" s="808" t="s">
        <v>741</v>
      </c>
      <c r="G105" s="808"/>
      <c r="H105" s="272">
        <v>1</v>
      </c>
      <c r="I105" s="272" t="s">
        <v>427</v>
      </c>
      <c r="J105" s="272">
        <v>1</v>
      </c>
      <c r="K105" s="272">
        <v>1</v>
      </c>
      <c r="L105" s="272" t="s">
        <v>748</v>
      </c>
      <c r="M105" s="272"/>
      <c r="N105" s="272">
        <v>1</v>
      </c>
      <c r="O105" s="809" t="str">
        <f t="shared" si="2"/>
        <v>+I1+S1;2+E1+Z1+M1&amp;2&amp;3+F1</v>
      </c>
      <c r="P105" s="324" t="s">
        <v>373</v>
      </c>
      <c r="Q105" s="810">
        <v>3</v>
      </c>
      <c r="R105" s="814" t="s">
        <v>202</v>
      </c>
    </row>
    <row r="106" spans="1:18" ht="14.45">
      <c r="A106" s="73"/>
      <c r="B106" s="3" t="s">
        <v>35</v>
      </c>
      <c r="C106" s="3" t="s">
        <v>35</v>
      </c>
      <c r="D106" s="3" t="s">
        <v>35</v>
      </c>
      <c r="E106" s="3" t="s">
        <v>35</v>
      </c>
      <c r="F106" s="808" t="s">
        <v>764</v>
      </c>
      <c r="G106" s="808"/>
      <c r="H106" s="272">
        <v>1</v>
      </c>
      <c r="I106" s="272" t="s">
        <v>427</v>
      </c>
      <c r="J106" s="272">
        <v>1</v>
      </c>
      <c r="K106" s="272">
        <v>1</v>
      </c>
      <c r="L106" s="272" t="s">
        <v>748</v>
      </c>
      <c r="M106" s="272"/>
      <c r="N106" s="272">
        <v>1</v>
      </c>
      <c r="O106" s="809" t="str">
        <f t="shared" si="2"/>
        <v>+I1+S1;2+E1+Z1+M1&amp;2&amp;3+F1</v>
      </c>
      <c r="P106" s="324" t="s">
        <v>373</v>
      </c>
      <c r="Q106" s="810">
        <v>3</v>
      </c>
      <c r="R106" s="814" t="s">
        <v>202</v>
      </c>
    </row>
    <row r="107" spans="1:18" ht="14.45">
      <c r="A107" s="73"/>
      <c r="B107" s="3" t="s">
        <v>35</v>
      </c>
      <c r="C107" s="3" t="s">
        <v>35</v>
      </c>
      <c r="D107" s="3" t="s">
        <v>35</v>
      </c>
      <c r="E107" s="3" t="s">
        <v>35</v>
      </c>
      <c r="F107" s="808" t="s">
        <v>765</v>
      </c>
      <c r="G107" s="808"/>
      <c r="H107" s="272">
        <v>1</v>
      </c>
      <c r="I107" s="272" t="s">
        <v>427</v>
      </c>
      <c r="J107" s="272">
        <v>1</v>
      </c>
      <c r="K107" s="272">
        <v>1</v>
      </c>
      <c r="L107" s="272" t="s">
        <v>748</v>
      </c>
      <c r="M107" s="272"/>
      <c r="N107" s="272">
        <v>1</v>
      </c>
      <c r="O107" s="809" t="str">
        <f t="shared" si="2"/>
        <v>+I1+S1;2+E1+Z1+M1&amp;2&amp;3+F1</v>
      </c>
      <c r="P107" s="324" t="s">
        <v>373</v>
      </c>
      <c r="Q107" s="810">
        <v>3</v>
      </c>
      <c r="R107" s="814" t="s">
        <v>202</v>
      </c>
    </row>
    <row r="108" spans="1:18" ht="15" thickBot="1">
      <c r="A108" s="74"/>
      <c r="B108" s="43" t="s">
        <v>35</v>
      </c>
      <c r="C108" s="43" t="s">
        <v>35</v>
      </c>
      <c r="D108" s="43" t="s">
        <v>35</v>
      </c>
      <c r="E108" s="43" t="s">
        <v>35</v>
      </c>
      <c r="F108" s="992" t="s">
        <v>766</v>
      </c>
      <c r="G108" s="992"/>
      <c r="H108" s="21">
        <v>1</v>
      </c>
      <c r="I108" s="21" t="s">
        <v>427</v>
      </c>
      <c r="J108" s="21">
        <v>1</v>
      </c>
      <c r="K108" s="21">
        <v>1</v>
      </c>
      <c r="L108" s="21" t="s">
        <v>748</v>
      </c>
      <c r="M108" s="21"/>
      <c r="N108" s="21">
        <v>1</v>
      </c>
      <c r="O108" s="993" t="str">
        <f t="shared" si="2"/>
        <v>+I1+S1;2+E1+Z1+M1&amp;2&amp;3+F1</v>
      </c>
      <c r="P108" s="997" t="s">
        <v>373</v>
      </c>
      <c r="Q108" s="1006">
        <v>3</v>
      </c>
      <c r="R108" s="1007" t="s">
        <v>202</v>
      </c>
    </row>
    <row r="109" spans="1:18" ht="13.9">
      <c r="A109" s="996" t="s">
        <v>767</v>
      </c>
      <c r="B109" s="1130"/>
      <c r="C109" s="1130"/>
      <c r="D109" s="1130"/>
      <c r="E109" s="1130"/>
      <c r="F109" s="1130"/>
      <c r="G109" s="1130"/>
      <c r="H109" s="1130"/>
      <c r="I109" s="1130"/>
      <c r="J109" s="1130"/>
      <c r="K109" s="1130"/>
      <c r="L109" s="1130"/>
      <c r="M109" s="1130"/>
      <c r="N109" s="1130"/>
      <c r="O109" s="1130"/>
      <c r="P109" s="1130"/>
      <c r="Q109" s="757" t="s">
        <v>202</v>
      </c>
      <c r="R109" s="661" t="s">
        <v>202</v>
      </c>
    </row>
    <row r="110" spans="1:18" ht="14.45">
      <c r="A110" s="990"/>
      <c r="B110" s="3" t="s">
        <v>35</v>
      </c>
      <c r="C110" s="3">
        <v>0</v>
      </c>
      <c r="D110" s="3">
        <v>0</v>
      </c>
      <c r="E110" s="3">
        <v>0</v>
      </c>
      <c r="F110" s="808" t="s">
        <v>683</v>
      </c>
      <c r="G110" s="808"/>
      <c r="H110" s="272">
        <v>1</v>
      </c>
      <c r="I110" s="272" t="s">
        <v>427</v>
      </c>
      <c r="J110" s="272">
        <v>1</v>
      </c>
      <c r="K110" s="272">
        <v>1</v>
      </c>
      <c r="L110" s="272" t="s">
        <v>470</v>
      </c>
      <c r="M110" s="272"/>
      <c r="N110" s="272">
        <v>1</v>
      </c>
      <c r="O110" s="809" t="str">
        <f t="shared" si="2"/>
        <v>+I1+S1;2+E1+Z1+M1;4+F1</v>
      </c>
      <c r="P110" s="324" t="s">
        <v>373</v>
      </c>
      <c r="Q110" s="272">
        <v>12</v>
      </c>
      <c r="R110" s="1201"/>
    </row>
    <row r="111" spans="1:18" ht="15" thickBot="1">
      <c r="A111" s="74"/>
      <c r="B111" s="43" t="s">
        <v>35</v>
      </c>
      <c r="C111" s="43" t="s">
        <v>35</v>
      </c>
      <c r="D111" s="43" t="s">
        <v>35</v>
      </c>
      <c r="E111" s="43" t="s">
        <v>35</v>
      </c>
      <c r="F111" s="992" t="s">
        <v>685</v>
      </c>
      <c r="G111" s="992"/>
      <c r="H111" s="21">
        <v>1</v>
      </c>
      <c r="I111" s="21" t="s">
        <v>427</v>
      </c>
      <c r="J111" s="21">
        <v>1</v>
      </c>
      <c r="K111" s="21">
        <v>1</v>
      </c>
      <c r="L111" s="21" t="s">
        <v>470</v>
      </c>
      <c r="M111" s="21"/>
      <c r="N111" s="21">
        <v>1</v>
      </c>
      <c r="O111" s="993" t="str">
        <f t="shared" si="2"/>
        <v>+I1+S1;2+E1+Z1+M1;4+F1</v>
      </c>
      <c r="P111" s="997" t="s">
        <v>373</v>
      </c>
      <c r="Q111" s="1001">
        <v>1</v>
      </c>
      <c r="R111" s="1002" t="s">
        <v>202</v>
      </c>
    </row>
    <row r="112" spans="1:18" ht="13.9">
      <c r="A112" s="996" t="s">
        <v>768</v>
      </c>
      <c r="B112" s="1130"/>
      <c r="C112" s="1130"/>
      <c r="D112" s="1130"/>
      <c r="E112" s="1130"/>
      <c r="F112" s="1130"/>
      <c r="G112" s="1130"/>
      <c r="H112" s="1130"/>
      <c r="I112" s="1130"/>
      <c r="J112" s="1130"/>
      <c r="K112" s="1130"/>
      <c r="L112" s="1130"/>
      <c r="M112" s="1130"/>
      <c r="N112" s="1130"/>
      <c r="O112" s="1130"/>
      <c r="P112" s="1130"/>
      <c r="Q112" s="757" t="s">
        <v>202</v>
      </c>
      <c r="R112" s="661" t="s">
        <v>202</v>
      </c>
    </row>
    <row r="113" spans="1:18" ht="14.45">
      <c r="A113" s="990"/>
      <c r="B113" s="3" t="s">
        <v>35</v>
      </c>
      <c r="C113" s="3">
        <v>0</v>
      </c>
      <c r="D113" s="3">
        <v>0</v>
      </c>
      <c r="E113" s="3">
        <v>0</v>
      </c>
      <c r="F113" s="808" t="s">
        <v>683</v>
      </c>
      <c r="G113" s="808"/>
      <c r="H113" s="272">
        <v>1</v>
      </c>
      <c r="I113" s="272" t="s">
        <v>427</v>
      </c>
      <c r="J113" s="272">
        <v>1</v>
      </c>
      <c r="K113" s="272">
        <v>1</v>
      </c>
      <c r="L113" s="272" t="s">
        <v>470</v>
      </c>
      <c r="M113" s="272"/>
      <c r="N113" s="272">
        <v>1</v>
      </c>
      <c r="O113" s="809" t="str">
        <f t="shared" si="2"/>
        <v>+I1+S1;2+E1+Z1+M1;4+F1</v>
      </c>
      <c r="P113" s="324" t="s">
        <v>373</v>
      </c>
      <c r="Q113" s="272">
        <v>12</v>
      </c>
      <c r="R113" s="1201"/>
    </row>
    <row r="114" spans="1:18" ht="14.45">
      <c r="A114" s="73"/>
      <c r="B114" s="3" t="s">
        <v>35</v>
      </c>
      <c r="C114" s="3" t="s">
        <v>35</v>
      </c>
      <c r="D114" s="3" t="s">
        <v>35</v>
      </c>
      <c r="E114" s="3" t="s">
        <v>35</v>
      </c>
      <c r="F114" s="808" t="s">
        <v>685</v>
      </c>
      <c r="G114" s="808"/>
      <c r="H114" s="272">
        <v>1</v>
      </c>
      <c r="I114" s="272" t="s">
        <v>427</v>
      </c>
      <c r="J114" s="272">
        <v>1</v>
      </c>
      <c r="K114" s="272">
        <v>1</v>
      </c>
      <c r="L114" s="272" t="s">
        <v>470</v>
      </c>
      <c r="M114" s="272"/>
      <c r="N114" s="272">
        <v>1</v>
      </c>
      <c r="O114" s="809" t="str">
        <f t="shared" si="2"/>
        <v>+I1+S1;2+E1+Z1+M1;4+F1</v>
      </c>
      <c r="P114" s="272" t="s">
        <v>373</v>
      </c>
      <c r="Q114" s="781">
        <v>1</v>
      </c>
      <c r="R114" s="991" t="s">
        <v>202</v>
      </c>
    </row>
    <row r="115" spans="1:18" ht="14.45">
      <c r="A115" s="73"/>
      <c r="B115" s="3" t="s">
        <v>35</v>
      </c>
      <c r="C115" s="3" t="s">
        <v>35</v>
      </c>
      <c r="D115" s="3" t="s">
        <v>35</v>
      </c>
      <c r="E115" s="3" t="s">
        <v>35</v>
      </c>
      <c r="F115" s="808" t="s">
        <v>769</v>
      </c>
      <c r="G115" s="808"/>
      <c r="H115" s="272">
        <v>1</v>
      </c>
      <c r="I115" s="272" t="s">
        <v>427</v>
      </c>
      <c r="J115" s="272">
        <v>1</v>
      </c>
      <c r="K115" s="272">
        <v>1</v>
      </c>
      <c r="L115" s="272">
        <v>4</v>
      </c>
      <c r="M115" s="272"/>
      <c r="N115" s="272">
        <v>1</v>
      </c>
      <c r="O115" s="809" t="str">
        <f t="shared" si="2"/>
        <v>+I1+S1;2+E1+Z1+M4+F1</v>
      </c>
      <c r="P115" s="272" t="s">
        <v>373</v>
      </c>
      <c r="Q115" s="272">
        <v>12</v>
      </c>
      <c r="R115" s="1201"/>
    </row>
    <row r="116" spans="1:18" ht="15" thickBot="1">
      <c r="A116" s="74"/>
      <c r="B116" s="43" t="s">
        <v>35</v>
      </c>
      <c r="C116" s="43" t="s">
        <v>35</v>
      </c>
      <c r="D116" s="43" t="s">
        <v>35</v>
      </c>
      <c r="E116" s="43" t="s">
        <v>35</v>
      </c>
      <c r="F116" s="992" t="s">
        <v>770</v>
      </c>
      <c r="G116" s="992"/>
      <c r="H116" s="21">
        <v>1</v>
      </c>
      <c r="I116" s="21" t="s">
        <v>427</v>
      </c>
      <c r="J116" s="21">
        <v>1</v>
      </c>
      <c r="K116" s="21">
        <v>1</v>
      </c>
      <c r="L116" s="21">
        <v>4</v>
      </c>
      <c r="M116" s="21"/>
      <c r="N116" s="21">
        <v>1</v>
      </c>
      <c r="O116" s="993" t="str">
        <f t="shared" si="2"/>
        <v>+I1+S1;2+E1+Z1+M4+F1</v>
      </c>
      <c r="P116" s="997" t="s">
        <v>373</v>
      </c>
      <c r="Q116" s="21">
        <v>12</v>
      </c>
      <c r="R116" s="1203"/>
    </row>
    <row r="117" spans="1:18" ht="13.9">
      <c r="A117" s="996" t="s">
        <v>771</v>
      </c>
      <c r="B117" s="1130"/>
      <c r="C117" s="1130"/>
      <c r="D117" s="1130"/>
      <c r="E117" s="1130"/>
      <c r="F117" s="1130"/>
      <c r="G117" s="1130"/>
      <c r="H117" s="1130"/>
      <c r="I117" s="1130"/>
      <c r="J117" s="1130"/>
      <c r="K117" s="1130"/>
      <c r="L117" s="1130"/>
      <c r="M117" s="1130"/>
      <c r="N117" s="1130"/>
      <c r="O117" s="1130"/>
      <c r="P117" s="1130"/>
      <c r="Q117" s="757" t="s">
        <v>202</v>
      </c>
      <c r="R117" s="661" t="s">
        <v>202</v>
      </c>
    </row>
    <row r="118" spans="1:18" ht="14.45">
      <c r="A118" s="990"/>
      <c r="B118" s="3" t="s">
        <v>35</v>
      </c>
      <c r="C118" s="3">
        <v>0</v>
      </c>
      <c r="D118" s="3">
        <v>0</v>
      </c>
      <c r="E118" s="3">
        <v>0</v>
      </c>
      <c r="F118" s="808" t="s">
        <v>683</v>
      </c>
      <c r="G118" s="808"/>
      <c r="H118" s="272">
        <v>1</v>
      </c>
      <c r="I118" s="272" t="s">
        <v>427</v>
      </c>
      <c r="J118" s="272">
        <v>1</v>
      </c>
      <c r="K118" s="272">
        <v>1</v>
      </c>
      <c r="L118" s="272" t="s">
        <v>470</v>
      </c>
      <c r="M118" s="272"/>
      <c r="N118" s="272">
        <v>1</v>
      </c>
      <c r="O118" s="809" t="str">
        <f t="shared" si="2"/>
        <v>+I1+S1;2+E1+Z1+M1;4+F1</v>
      </c>
      <c r="P118" s="324" t="s">
        <v>373</v>
      </c>
      <c r="Q118" s="272">
        <v>12</v>
      </c>
      <c r="R118" s="1201"/>
    </row>
    <row r="119" spans="1:18" ht="14.45">
      <c r="A119" s="73"/>
      <c r="B119" s="3" t="s">
        <v>35</v>
      </c>
      <c r="C119" s="3" t="s">
        <v>35</v>
      </c>
      <c r="D119" s="3" t="s">
        <v>35</v>
      </c>
      <c r="E119" s="3" t="s">
        <v>35</v>
      </c>
      <c r="F119" s="808" t="s">
        <v>685</v>
      </c>
      <c r="G119" s="808"/>
      <c r="H119" s="272">
        <v>1</v>
      </c>
      <c r="I119" s="272" t="s">
        <v>427</v>
      </c>
      <c r="J119" s="272">
        <v>1</v>
      </c>
      <c r="K119" s="272">
        <v>1</v>
      </c>
      <c r="L119" s="272" t="s">
        <v>470</v>
      </c>
      <c r="M119" s="272"/>
      <c r="N119" s="272">
        <v>1</v>
      </c>
      <c r="O119" s="809" t="str">
        <f t="shared" si="2"/>
        <v>+I1+S1;2+E1+Z1+M1;4+F1</v>
      </c>
      <c r="P119" s="324" t="s">
        <v>373</v>
      </c>
      <c r="Q119" s="810">
        <v>1</v>
      </c>
      <c r="R119" s="811" t="s">
        <v>202</v>
      </c>
    </row>
    <row r="120" spans="1:18" ht="14.45">
      <c r="A120" s="73"/>
      <c r="B120" s="3" t="s">
        <v>35</v>
      </c>
      <c r="C120" s="3" t="s">
        <v>35</v>
      </c>
      <c r="D120" s="3" t="s">
        <v>35</v>
      </c>
      <c r="E120" s="3" t="s">
        <v>35</v>
      </c>
      <c r="F120" s="808" t="s">
        <v>772</v>
      </c>
      <c r="G120" s="808"/>
      <c r="H120" s="272">
        <v>1</v>
      </c>
      <c r="I120" s="272" t="s">
        <v>427</v>
      </c>
      <c r="J120" s="272">
        <v>1</v>
      </c>
      <c r="K120" s="272">
        <v>1</v>
      </c>
      <c r="L120" s="272" t="s">
        <v>470</v>
      </c>
      <c r="M120" s="272"/>
      <c r="N120" s="272">
        <v>1</v>
      </c>
      <c r="O120" s="809" t="str">
        <f t="shared" si="2"/>
        <v>+I1+S1;2+E1+Z1+M1;4+F1</v>
      </c>
      <c r="P120" s="324" t="s">
        <v>373</v>
      </c>
      <c r="Q120" s="810">
        <v>8</v>
      </c>
      <c r="R120" s="818" t="s">
        <v>202</v>
      </c>
    </row>
    <row r="121" spans="1:18" ht="14.45">
      <c r="A121" s="73"/>
      <c r="B121" s="3" t="s">
        <v>35</v>
      </c>
      <c r="C121" s="3" t="s">
        <v>35</v>
      </c>
      <c r="D121" s="3" t="s">
        <v>35</v>
      </c>
      <c r="E121" s="3" t="s">
        <v>35</v>
      </c>
      <c r="F121" s="808" t="s">
        <v>773</v>
      </c>
      <c r="G121" s="808"/>
      <c r="H121" s="272">
        <v>1</v>
      </c>
      <c r="I121" s="272" t="s">
        <v>427</v>
      </c>
      <c r="J121" s="272">
        <v>1</v>
      </c>
      <c r="K121" s="272">
        <v>1</v>
      </c>
      <c r="L121" s="272" t="s">
        <v>470</v>
      </c>
      <c r="M121" s="272"/>
      <c r="N121" s="272">
        <v>1</v>
      </c>
      <c r="O121" s="809" t="str">
        <f t="shared" si="2"/>
        <v>+I1+S1;2+E1+Z1+M1;4+F1</v>
      </c>
      <c r="P121" s="324" t="s">
        <v>373</v>
      </c>
      <c r="Q121" s="810">
        <v>8</v>
      </c>
      <c r="R121" s="818" t="s">
        <v>202</v>
      </c>
    </row>
    <row r="122" spans="1:18" ht="14.45">
      <c r="A122" s="73"/>
      <c r="B122" s="3" t="s">
        <v>35</v>
      </c>
      <c r="C122" s="3" t="s">
        <v>35</v>
      </c>
      <c r="D122" s="3" t="s">
        <v>35</v>
      </c>
      <c r="E122" s="3" t="s">
        <v>35</v>
      </c>
      <c r="F122" s="808" t="s">
        <v>774</v>
      </c>
      <c r="G122" s="808"/>
      <c r="H122" s="272">
        <v>1</v>
      </c>
      <c r="I122" s="272" t="s">
        <v>427</v>
      </c>
      <c r="J122" s="272">
        <v>1</v>
      </c>
      <c r="K122" s="272">
        <v>1</v>
      </c>
      <c r="L122" s="272" t="s">
        <v>470</v>
      </c>
      <c r="M122" s="272"/>
      <c r="N122" s="272">
        <v>1</v>
      </c>
      <c r="O122" s="809" t="str">
        <f t="shared" si="2"/>
        <v>+I1+S1;2+E1+Z1+M1;4+F1</v>
      </c>
      <c r="P122" s="324" t="s">
        <v>373</v>
      </c>
      <c r="Q122" s="810">
        <v>8</v>
      </c>
      <c r="R122" s="818" t="s">
        <v>202</v>
      </c>
    </row>
    <row r="123" spans="1:18" ht="14.45">
      <c r="A123" s="73"/>
      <c r="B123" s="3" t="s">
        <v>35</v>
      </c>
      <c r="C123" s="3" t="s">
        <v>35</v>
      </c>
      <c r="D123" s="3" t="s">
        <v>35</v>
      </c>
      <c r="E123" s="3" t="s">
        <v>35</v>
      </c>
      <c r="F123" s="808" t="s">
        <v>775</v>
      </c>
      <c r="G123" s="808"/>
      <c r="H123" s="272">
        <v>1</v>
      </c>
      <c r="I123" s="272" t="s">
        <v>427</v>
      </c>
      <c r="J123" s="272">
        <v>1</v>
      </c>
      <c r="K123" s="272">
        <v>1</v>
      </c>
      <c r="L123" s="272" t="s">
        <v>470</v>
      </c>
      <c r="M123" s="272"/>
      <c r="N123" s="272">
        <v>1</v>
      </c>
      <c r="O123" s="809" t="str">
        <f t="shared" si="2"/>
        <v>+I1+S1;2+E1+Z1+M1;4+F1</v>
      </c>
      <c r="P123" s="324" t="s">
        <v>373</v>
      </c>
      <c r="Q123" s="810">
        <v>8</v>
      </c>
      <c r="R123" s="818" t="s">
        <v>202</v>
      </c>
    </row>
    <row r="124" spans="1:18" ht="14.45">
      <c r="A124" s="73"/>
      <c r="B124" s="3" t="s">
        <v>35</v>
      </c>
      <c r="C124" s="3" t="s">
        <v>35</v>
      </c>
      <c r="D124" s="3" t="s">
        <v>35</v>
      </c>
      <c r="E124" s="3" t="s">
        <v>35</v>
      </c>
      <c r="F124" s="808" t="s">
        <v>776</v>
      </c>
      <c r="G124" s="808"/>
      <c r="H124" s="272">
        <v>1</v>
      </c>
      <c r="I124" s="272" t="s">
        <v>427</v>
      </c>
      <c r="J124" s="272">
        <v>1</v>
      </c>
      <c r="K124" s="272">
        <v>1</v>
      </c>
      <c r="L124" s="272" t="s">
        <v>470</v>
      </c>
      <c r="M124" s="272"/>
      <c r="N124" s="272">
        <v>1</v>
      </c>
      <c r="O124" s="809" t="str">
        <f t="shared" si="2"/>
        <v>+I1+S1;2+E1+Z1+M1;4+F1</v>
      </c>
      <c r="P124" s="324" t="s">
        <v>373</v>
      </c>
      <c r="Q124" s="810">
        <v>8</v>
      </c>
      <c r="R124" s="818" t="s">
        <v>202</v>
      </c>
    </row>
    <row r="125" spans="1:18" ht="14.45">
      <c r="A125" s="73"/>
      <c r="B125" s="3" t="s">
        <v>35</v>
      </c>
      <c r="C125" s="3" t="s">
        <v>35</v>
      </c>
      <c r="D125" s="3" t="s">
        <v>35</v>
      </c>
      <c r="E125" s="3" t="s">
        <v>35</v>
      </c>
      <c r="F125" s="808" t="s">
        <v>777</v>
      </c>
      <c r="G125" s="808"/>
      <c r="H125" s="272">
        <v>1</v>
      </c>
      <c r="I125" s="272" t="s">
        <v>427</v>
      </c>
      <c r="J125" s="272">
        <v>1</v>
      </c>
      <c r="K125" s="272">
        <v>1</v>
      </c>
      <c r="L125" s="272" t="s">
        <v>470</v>
      </c>
      <c r="M125" s="272"/>
      <c r="N125" s="272">
        <v>1</v>
      </c>
      <c r="O125" s="809" t="str">
        <f t="shared" si="2"/>
        <v>+I1+S1;2+E1+Z1+M1;4+F1</v>
      </c>
      <c r="P125" s="324" t="s">
        <v>373</v>
      </c>
      <c r="Q125" s="810">
        <v>8</v>
      </c>
      <c r="R125" s="818" t="s">
        <v>202</v>
      </c>
    </row>
    <row r="126" spans="1:18" ht="14.45">
      <c r="A126" s="73"/>
      <c r="B126" s="3" t="s">
        <v>35</v>
      </c>
      <c r="C126" s="3" t="s">
        <v>35</v>
      </c>
      <c r="D126" s="3" t="s">
        <v>35</v>
      </c>
      <c r="E126" s="3" t="s">
        <v>35</v>
      </c>
      <c r="F126" s="808" t="s">
        <v>778</v>
      </c>
      <c r="G126" s="808"/>
      <c r="H126" s="272">
        <v>1</v>
      </c>
      <c r="I126" s="272" t="s">
        <v>427</v>
      </c>
      <c r="J126" s="272">
        <v>1</v>
      </c>
      <c r="K126" s="272">
        <v>1</v>
      </c>
      <c r="L126" s="272" t="s">
        <v>470</v>
      </c>
      <c r="M126" s="272"/>
      <c r="N126" s="272">
        <v>1</v>
      </c>
      <c r="O126" s="809" t="str">
        <f t="shared" si="2"/>
        <v>+I1+S1;2+E1+Z1+M1;4+F1</v>
      </c>
      <c r="P126" s="324" t="s">
        <v>373</v>
      </c>
      <c r="Q126" s="810">
        <v>8</v>
      </c>
      <c r="R126" s="818" t="s">
        <v>202</v>
      </c>
    </row>
    <row r="127" spans="1:18" ht="14.45">
      <c r="A127" s="73"/>
      <c r="B127" s="3" t="s">
        <v>35</v>
      </c>
      <c r="C127" s="3" t="s">
        <v>35</v>
      </c>
      <c r="D127" s="3" t="s">
        <v>35</v>
      </c>
      <c r="E127" s="3" t="s">
        <v>35</v>
      </c>
      <c r="F127" s="808" t="s">
        <v>779</v>
      </c>
      <c r="G127" s="808"/>
      <c r="H127" s="272">
        <v>1</v>
      </c>
      <c r="I127" s="272" t="s">
        <v>427</v>
      </c>
      <c r="J127" s="272">
        <v>1</v>
      </c>
      <c r="K127" s="272">
        <v>1</v>
      </c>
      <c r="L127" s="272" t="s">
        <v>470</v>
      </c>
      <c r="M127" s="272"/>
      <c r="N127" s="272">
        <v>1</v>
      </c>
      <c r="O127" s="809" t="str">
        <f t="shared" si="2"/>
        <v>+I1+S1;2+E1+Z1+M1;4+F1</v>
      </c>
      <c r="P127" s="324" t="s">
        <v>373</v>
      </c>
      <c r="Q127" s="810">
        <v>8</v>
      </c>
      <c r="R127" s="818" t="s">
        <v>202</v>
      </c>
    </row>
    <row r="128" spans="1:18" ht="14.45">
      <c r="A128" s="73"/>
      <c r="B128" s="3" t="s">
        <v>35</v>
      </c>
      <c r="C128" s="3" t="s">
        <v>35</v>
      </c>
      <c r="D128" s="3" t="s">
        <v>35</v>
      </c>
      <c r="E128" s="3" t="s">
        <v>35</v>
      </c>
      <c r="F128" s="808" t="s">
        <v>780</v>
      </c>
      <c r="G128" s="808"/>
      <c r="H128" s="272">
        <v>1</v>
      </c>
      <c r="I128" s="272" t="s">
        <v>427</v>
      </c>
      <c r="J128" s="272">
        <v>1</v>
      </c>
      <c r="K128" s="272">
        <v>1</v>
      </c>
      <c r="L128" s="272" t="s">
        <v>470</v>
      </c>
      <c r="M128" s="272"/>
      <c r="N128" s="272">
        <v>1</v>
      </c>
      <c r="O128" s="809" t="str">
        <f t="shared" si="2"/>
        <v>+I1+S1;2+E1+Z1+M1;4+F1</v>
      </c>
      <c r="P128" s="324" t="s">
        <v>373</v>
      </c>
      <c r="Q128" s="810">
        <v>8</v>
      </c>
      <c r="R128" s="818" t="s">
        <v>202</v>
      </c>
    </row>
    <row r="129" spans="1:18" ht="14.45">
      <c r="A129" s="73"/>
      <c r="B129" s="3" t="s">
        <v>35</v>
      </c>
      <c r="C129" s="3" t="s">
        <v>35</v>
      </c>
      <c r="D129" s="3" t="s">
        <v>35</v>
      </c>
      <c r="E129" s="3" t="s">
        <v>35</v>
      </c>
      <c r="F129" s="808" t="s">
        <v>781</v>
      </c>
      <c r="G129" s="808"/>
      <c r="H129" s="272">
        <v>1</v>
      </c>
      <c r="I129" s="272" t="s">
        <v>427</v>
      </c>
      <c r="J129" s="272">
        <v>1</v>
      </c>
      <c r="K129" s="272">
        <v>1</v>
      </c>
      <c r="L129" s="272" t="s">
        <v>470</v>
      </c>
      <c r="M129" s="272"/>
      <c r="N129" s="272">
        <v>1</v>
      </c>
      <c r="O129" s="809" t="str">
        <f t="shared" si="2"/>
        <v>+I1+S1;2+E1+Z1+M1;4+F1</v>
      </c>
      <c r="P129" s="324" t="s">
        <v>373</v>
      </c>
      <c r="Q129" s="810">
        <v>8</v>
      </c>
      <c r="R129" s="818" t="s">
        <v>202</v>
      </c>
    </row>
    <row r="130" spans="1:18" ht="14.45">
      <c r="A130" s="73"/>
      <c r="B130" s="3" t="s">
        <v>35</v>
      </c>
      <c r="C130" s="3" t="s">
        <v>35</v>
      </c>
      <c r="D130" s="3" t="s">
        <v>35</v>
      </c>
      <c r="E130" s="3" t="s">
        <v>35</v>
      </c>
      <c r="F130" s="808" t="s">
        <v>782</v>
      </c>
      <c r="G130" s="808"/>
      <c r="H130" s="272">
        <v>1</v>
      </c>
      <c r="I130" s="272" t="s">
        <v>427</v>
      </c>
      <c r="J130" s="272">
        <v>1</v>
      </c>
      <c r="K130" s="272">
        <v>1</v>
      </c>
      <c r="L130" s="272" t="s">
        <v>470</v>
      </c>
      <c r="M130" s="272"/>
      <c r="N130" s="272">
        <v>1</v>
      </c>
      <c r="O130" s="809" t="str">
        <f t="shared" si="2"/>
        <v>+I1+S1;2+E1+Z1+M1;4+F1</v>
      </c>
      <c r="P130" s="324" t="s">
        <v>373</v>
      </c>
      <c r="Q130" s="810">
        <v>8</v>
      </c>
      <c r="R130" s="818" t="s">
        <v>202</v>
      </c>
    </row>
    <row r="131" spans="1:18" ht="15" thickBot="1">
      <c r="A131" s="74"/>
      <c r="B131" s="43" t="s">
        <v>35</v>
      </c>
      <c r="C131" s="43" t="s">
        <v>35</v>
      </c>
      <c r="D131" s="43" t="s">
        <v>35</v>
      </c>
      <c r="E131" s="43" t="s">
        <v>35</v>
      </c>
      <c r="F131" s="992" t="s">
        <v>783</v>
      </c>
      <c r="G131" s="992"/>
      <c r="H131" s="21">
        <v>1</v>
      </c>
      <c r="I131" s="21" t="s">
        <v>427</v>
      </c>
      <c r="J131" s="21">
        <v>1</v>
      </c>
      <c r="K131" s="21">
        <v>1</v>
      </c>
      <c r="L131" s="21" t="s">
        <v>470</v>
      </c>
      <c r="M131" s="21"/>
      <c r="N131" s="21">
        <v>1</v>
      </c>
      <c r="O131" s="993" t="str">
        <f t="shared" si="2"/>
        <v>+I1+S1;2+E1+Z1+M1;4+F1</v>
      </c>
      <c r="P131" s="997" t="s">
        <v>373</v>
      </c>
      <c r="Q131" s="1006">
        <v>8</v>
      </c>
      <c r="R131" s="1009" t="s">
        <v>202</v>
      </c>
    </row>
    <row r="132" spans="1:18" ht="14.45" thickBot="1">
      <c r="A132" s="95" t="s">
        <v>784</v>
      </c>
      <c r="B132" s="228" t="s">
        <v>35</v>
      </c>
      <c r="C132" s="228" t="s">
        <v>35</v>
      </c>
      <c r="D132" s="228" t="s">
        <v>35</v>
      </c>
      <c r="E132" s="228" t="s">
        <v>35</v>
      </c>
      <c r="F132" s="229" t="s">
        <v>785</v>
      </c>
      <c r="G132" s="233"/>
      <c r="H132" s="1133" t="s">
        <v>786</v>
      </c>
      <c r="I132" s="1134"/>
      <c r="J132" s="1134"/>
      <c r="K132" s="1134"/>
      <c r="L132" s="1134"/>
      <c r="M132" s="1134"/>
      <c r="N132" s="1134"/>
      <c r="O132" s="1134"/>
      <c r="P132" s="1134"/>
      <c r="Q132" s="1134"/>
      <c r="R132" s="1134"/>
    </row>
    <row r="133" spans="1:18" ht="13.9">
      <c r="A133" s="996" t="s">
        <v>787</v>
      </c>
      <c r="B133" s="1130"/>
      <c r="C133" s="1130"/>
      <c r="D133" s="1130"/>
      <c r="E133" s="1130"/>
      <c r="F133" s="1130"/>
      <c r="G133" s="1130"/>
      <c r="H133" s="1130"/>
      <c r="I133" s="1130"/>
      <c r="J133" s="1130"/>
      <c r="K133" s="1130"/>
      <c r="L133" s="1130"/>
      <c r="M133" s="1130"/>
      <c r="N133" s="1130"/>
      <c r="O133" s="1130"/>
      <c r="P133" s="1082"/>
      <c r="Q133" s="1010" t="s">
        <v>202</v>
      </c>
      <c r="R133" s="1010" t="s">
        <v>202</v>
      </c>
    </row>
    <row r="134" spans="1:18" ht="14.45">
      <c r="A134" s="990"/>
      <c r="B134" s="3" t="s">
        <v>35</v>
      </c>
      <c r="C134" s="3">
        <v>0</v>
      </c>
      <c r="D134" s="3">
        <v>0</v>
      </c>
      <c r="E134" s="3">
        <v>0</v>
      </c>
      <c r="F134" s="808" t="s">
        <v>683</v>
      </c>
      <c r="G134" s="808"/>
      <c r="H134" s="272">
        <v>1</v>
      </c>
      <c r="I134" s="272" t="s">
        <v>427</v>
      </c>
      <c r="J134" s="272">
        <v>1</v>
      </c>
      <c r="K134" s="272">
        <v>1</v>
      </c>
      <c r="L134" s="272" t="s">
        <v>419</v>
      </c>
      <c r="M134" s="272"/>
      <c r="N134" s="272">
        <v>1</v>
      </c>
      <c r="O134" s="809" t="str">
        <f t="shared" ref="O134:O175" si="3">IF(H134 &lt;&gt; "","+I" &amp; H134,"") &amp; IF(I134 &lt;&gt; "","+S" &amp; I134,"") &amp; IF(J134 &lt;&gt; "","+E" &amp; J134,"") &amp; IF(K134 &lt;&gt; "","+Z" &amp; K134,"") &amp; IF(L134 &lt;&gt; "","+M" &amp; L134,"")&amp; IF(M134 &lt;&gt; "","+U" &amp; M134,"") &amp; IF(N134 &lt;&gt; "","+F" &amp; N134,"")</f>
        <v>+I1+S1;2+E1+Z1+M2;4+F1</v>
      </c>
      <c r="P134" s="324" t="s">
        <v>373</v>
      </c>
      <c r="Q134" s="272">
        <v>12</v>
      </c>
      <c r="R134" s="1201"/>
    </row>
    <row r="135" spans="1:18" ht="14.45">
      <c r="A135" s="73"/>
      <c r="B135" s="3" t="s">
        <v>35</v>
      </c>
      <c r="C135" s="3" t="s">
        <v>35</v>
      </c>
      <c r="D135" s="3" t="s">
        <v>35</v>
      </c>
      <c r="E135" s="3" t="s">
        <v>35</v>
      </c>
      <c r="F135" s="808" t="s">
        <v>685</v>
      </c>
      <c r="G135" s="808"/>
      <c r="H135" s="272">
        <v>1</v>
      </c>
      <c r="I135" s="272" t="s">
        <v>427</v>
      </c>
      <c r="J135" s="272">
        <v>1</v>
      </c>
      <c r="K135" s="272">
        <v>1</v>
      </c>
      <c r="L135" s="272" t="s">
        <v>419</v>
      </c>
      <c r="M135" s="272"/>
      <c r="N135" s="272">
        <v>1</v>
      </c>
      <c r="O135" s="809" t="str">
        <f t="shared" si="3"/>
        <v>+I1+S1;2+E1+Z1+M2;4+F1</v>
      </c>
      <c r="P135" s="324" t="s">
        <v>373</v>
      </c>
      <c r="Q135" s="810">
        <v>1</v>
      </c>
      <c r="R135" s="811" t="s">
        <v>202</v>
      </c>
    </row>
    <row r="136" spans="1:18" ht="14.45">
      <c r="A136" s="73"/>
      <c r="B136" s="3" t="s">
        <v>35</v>
      </c>
      <c r="C136" s="3" t="s">
        <v>35</v>
      </c>
      <c r="D136" s="3" t="s">
        <v>35</v>
      </c>
      <c r="E136" s="3" t="s">
        <v>35</v>
      </c>
      <c r="F136" s="808" t="s">
        <v>788</v>
      </c>
      <c r="G136" s="808"/>
      <c r="H136" s="272">
        <v>1</v>
      </c>
      <c r="I136" s="272" t="s">
        <v>427</v>
      </c>
      <c r="J136" s="272">
        <v>1</v>
      </c>
      <c r="K136" s="272">
        <v>1</v>
      </c>
      <c r="L136" s="272" t="s">
        <v>419</v>
      </c>
      <c r="M136" s="272"/>
      <c r="N136" s="272">
        <v>1</v>
      </c>
      <c r="O136" s="809" t="str">
        <f t="shared" si="3"/>
        <v>+I1+S1;2+E1+Z1+M2;4+F1</v>
      </c>
      <c r="P136" s="324" t="s">
        <v>373</v>
      </c>
      <c r="Q136" s="810">
        <v>10</v>
      </c>
      <c r="R136" s="819" t="s">
        <v>202</v>
      </c>
    </row>
    <row r="137" spans="1:18" ht="15" thickBot="1">
      <c r="A137" s="74"/>
      <c r="B137" s="43" t="s">
        <v>35</v>
      </c>
      <c r="C137" s="43" t="s">
        <v>35</v>
      </c>
      <c r="D137" s="43" t="s">
        <v>35</v>
      </c>
      <c r="E137" s="43" t="s">
        <v>35</v>
      </c>
      <c r="F137" s="992" t="s">
        <v>789</v>
      </c>
      <c r="G137" s="992"/>
      <c r="H137" s="21">
        <v>1</v>
      </c>
      <c r="I137" s="21" t="s">
        <v>427</v>
      </c>
      <c r="J137" s="21">
        <v>1</v>
      </c>
      <c r="K137" s="21">
        <v>1</v>
      </c>
      <c r="L137" s="21" t="s">
        <v>419</v>
      </c>
      <c r="M137" s="21"/>
      <c r="N137" s="21">
        <v>1</v>
      </c>
      <c r="O137" s="993" t="str">
        <f t="shared" si="3"/>
        <v>+I1+S1;2+E1+Z1+M2;4+F1</v>
      </c>
      <c r="P137" s="997" t="s">
        <v>373</v>
      </c>
      <c r="Q137" s="1006">
        <v>10</v>
      </c>
      <c r="R137" s="1011" t="s">
        <v>202</v>
      </c>
    </row>
    <row r="138" spans="1:18" ht="13.9">
      <c r="A138" s="996" t="s">
        <v>790</v>
      </c>
      <c r="B138" s="1130"/>
      <c r="C138" s="1130"/>
      <c r="D138" s="1130"/>
      <c r="E138" s="1130"/>
      <c r="F138" s="1130"/>
      <c r="G138" s="1130"/>
      <c r="H138" s="1130"/>
      <c r="I138" s="1130"/>
      <c r="J138" s="1130"/>
      <c r="K138" s="1130"/>
      <c r="L138" s="1130"/>
      <c r="M138" s="1130"/>
      <c r="N138" s="1130"/>
      <c r="O138" s="1130"/>
      <c r="P138" s="1130"/>
      <c r="Q138" s="757" t="s">
        <v>202</v>
      </c>
      <c r="R138" s="661" t="s">
        <v>202</v>
      </c>
    </row>
    <row r="139" spans="1:18" ht="14.45">
      <c r="A139" s="990"/>
      <c r="B139" s="3" t="s">
        <v>35</v>
      </c>
      <c r="C139" s="3">
        <v>0</v>
      </c>
      <c r="D139" s="3">
        <v>0</v>
      </c>
      <c r="E139" s="3">
        <v>0</v>
      </c>
      <c r="F139" s="808" t="s">
        <v>713</v>
      </c>
      <c r="G139" s="808"/>
      <c r="H139" s="272">
        <v>1</v>
      </c>
      <c r="I139" s="272" t="s">
        <v>427</v>
      </c>
      <c r="J139" s="272">
        <v>1</v>
      </c>
      <c r="K139" s="272">
        <v>1</v>
      </c>
      <c r="L139" s="272" t="s">
        <v>470</v>
      </c>
      <c r="M139" s="272"/>
      <c r="N139" s="272">
        <v>1</v>
      </c>
      <c r="O139" s="809" t="str">
        <f t="shared" si="3"/>
        <v>+I1+S1;2+E1+Z1+M1;4+F1</v>
      </c>
      <c r="P139" s="324" t="s">
        <v>373</v>
      </c>
      <c r="Q139" s="272">
        <v>12</v>
      </c>
      <c r="R139" s="1201"/>
    </row>
    <row r="140" spans="1:18" ht="14.45">
      <c r="A140" s="73"/>
      <c r="B140" s="3" t="s">
        <v>35</v>
      </c>
      <c r="C140" s="3" t="s">
        <v>35</v>
      </c>
      <c r="D140" s="3" t="s">
        <v>35</v>
      </c>
      <c r="E140" s="3" t="s">
        <v>35</v>
      </c>
      <c r="F140" s="808" t="s">
        <v>714</v>
      </c>
      <c r="G140" s="808"/>
      <c r="H140" s="272">
        <v>1</v>
      </c>
      <c r="I140" s="272" t="s">
        <v>427</v>
      </c>
      <c r="J140" s="272">
        <v>1</v>
      </c>
      <c r="K140" s="272">
        <v>1</v>
      </c>
      <c r="L140" s="272" t="s">
        <v>470</v>
      </c>
      <c r="M140" s="272"/>
      <c r="N140" s="272">
        <v>1</v>
      </c>
      <c r="O140" s="809" t="str">
        <f t="shared" si="3"/>
        <v>+I1+S1;2+E1+Z1+M1;4+F1</v>
      </c>
      <c r="P140" s="324" t="s">
        <v>373</v>
      </c>
      <c r="Q140" s="810">
        <v>1</v>
      </c>
      <c r="R140" s="811" t="s">
        <v>202</v>
      </c>
    </row>
    <row r="141" spans="1:18" ht="14.45">
      <c r="A141" s="73"/>
      <c r="B141" s="3" t="s">
        <v>35</v>
      </c>
      <c r="C141" s="3" t="s">
        <v>35</v>
      </c>
      <c r="D141" s="3" t="s">
        <v>35</v>
      </c>
      <c r="E141" s="3" t="s">
        <v>35</v>
      </c>
      <c r="F141" s="808" t="s">
        <v>474</v>
      </c>
      <c r="G141" s="808"/>
      <c r="H141" s="272">
        <v>1</v>
      </c>
      <c r="I141" s="272" t="s">
        <v>427</v>
      </c>
      <c r="J141" s="272">
        <v>1</v>
      </c>
      <c r="K141" s="272">
        <v>1</v>
      </c>
      <c r="L141" s="272" t="s">
        <v>470</v>
      </c>
      <c r="M141" s="272"/>
      <c r="N141" s="272">
        <v>1</v>
      </c>
      <c r="O141" s="809" t="str">
        <f t="shared" si="3"/>
        <v>+I1+S1;2+E1+Z1+M1;4+F1</v>
      </c>
      <c r="P141" s="324" t="s">
        <v>373</v>
      </c>
      <c r="Q141" s="386">
        <v>11</v>
      </c>
      <c r="R141" s="820" t="s">
        <v>202</v>
      </c>
    </row>
    <row r="142" spans="1:18" ht="14.45">
      <c r="A142" s="73"/>
      <c r="B142" s="3" t="s">
        <v>35</v>
      </c>
      <c r="C142" s="3" t="s">
        <v>35</v>
      </c>
      <c r="D142" s="3" t="s">
        <v>35</v>
      </c>
      <c r="E142" s="3" t="s">
        <v>35</v>
      </c>
      <c r="F142" s="808" t="s">
        <v>791</v>
      </c>
      <c r="G142" s="808"/>
      <c r="H142" s="272">
        <v>1</v>
      </c>
      <c r="I142" s="272" t="s">
        <v>427</v>
      </c>
      <c r="J142" s="272">
        <v>1</v>
      </c>
      <c r="K142" s="272">
        <v>1</v>
      </c>
      <c r="L142" s="272" t="s">
        <v>470</v>
      </c>
      <c r="M142" s="272"/>
      <c r="N142" s="272">
        <v>1</v>
      </c>
      <c r="O142" s="809" t="str">
        <f t="shared" si="3"/>
        <v>+I1+S1;2+E1+Z1+M1;4+F1</v>
      </c>
      <c r="P142" s="324" t="s">
        <v>373</v>
      </c>
      <c r="Q142" s="386">
        <v>11</v>
      </c>
      <c r="R142" s="820" t="s">
        <v>202</v>
      </c>
    </row>
    <row r="143" spans="1:18" ht="15" thickBot="1">
      <c r="A143" s="74"/>
      <c r="B143" s="43" t="s">
        <v>35</v>
      </c>
      <c r="C143" s="43" t="s">
        <v>35</v>
      </c>
      <c r="D143" s="43" t="s">
        <v>35</v>
      </c>
      <c r="E143" s="43" t="s">
        <v>35</v>
      </c>
      <c r="F143" s="992" t="s">
        <v>792</v>
      </c>
      <c r="G143" s="992"/>
      <c r="H143" s="21">
        <v>1</v>
      </c>
      <c r="I143" s="21" t="s">
        <v>427</v>
      </c>
      <c r="J143" s="21">
        <v>1</v>
      </c>
      <c r="K143" s="21">
        <v>1</v>
      </c>
      <c r="L143" s="21" t="s">
        <v>470</v>
      </c>
      <c r="M143" s="21"/>
      <c r="N143" s="21">
        <v>1</v>
      </c>
      <c r="O143" s="993" t="str">
        <f t="shared" si="3"/>
        <v>+I1+S1;2+E1+Z1+M1;4+F1</v>
      </c>
      <c r="P143" s="997" t="s">
        <v>373</v>
      </c>
      <c r="Q143" s="998">
        <v>11</v>
      </c>
      <c r="R143" s="1012" t="s">
        <v>202</v>
      </c>
    </row>
    <row r="144" spans="1:18" ht="13.9">
      <c r="A144" s="996" t="s">
        <v>793</v>
      </c>
      <c r="B144" s="1130"/>
      <c r="C144" s="1130"/>
      <c r="D144" s="1130"/>
      <c r="E144" s="1130"/>
      <c r="F144" s="1130"/>
      <c r="G144" s="1130"/>
      <c r="H144" s="1130"/>
      <c r="I144" s="1130"/>
      <c r="J144" s="1130"/>
      <c r="K144" s="1130"/>
      <c r="L144" s="1130"/>
      <c r="M144" s="1130"/>
      <c r="N144" s="1130"/>
      <c r="O144" s="1130"/>
      <c r="P144" s="1130"/>
      <c r="Q144" s="757" t="s">
        <v>202</v>
      </c>
      <c r="R144" s="661" t="s">
        <v>202</v>
      </c>
    </row>
    <row r="145" spans="1:18" ht="14.45">
      <c r="A145" s="990"/>
      <c r="B145" s="3" t="s">
        <v>35</v>
      </c>
      <c r="C145" s="3">
        <v>0</v>
      </c>
      <c r="D145" s="3">
        <v>0</v>
      </c>
      <c r="E145" s="3">
        <v>0</v>
      </c>
      <c r="F145" s="808" t="s">
        <v>683</v>
      </c>
      <c r="G145" s="808"/>
      <c r="H145" s="272">
        <v>1</v>
      </c>
      <c r="I145" s="272" t="s">
        <v>427</v>
      </c>
      <c r="J145" s="272">
        <v>1</v>
      </c>
      <c r="K145" s="272">
        <v>1</v>
      </c>
      <c r="L145" s="272" t="s">
        <v>419</v>
      </c>
      <c r="M145" s="272"/>
      <c r="N145" s="272">
        <v>1</v>
      </c>
      <c r="O145" s="809" t="str">
        <f t="shared" si="3"/>
        <v>+I1+S1;2+E1+Z1+M2;4+F1</v>
      </c>
      <c r="P145" s="324" t="s">
        <v>373</v>
      </c>
      <c r="Q145" s="272">
        <v>12</v>
      </c>
      <c r="R145" s="1201"/>
    </row>
    <row r="146" spans="1:18" ht="14.45">
      <c r="A146" s="73"/>
      <c r="B146" s="3" t="s">
        <v>35</v>
      </c>
      <c r="C146" s="3" t="s">
        <v>35</v>
      </c>
      <c r="D146" s="3" t="s">
        <v>35</v>
      </c>
      <c r="E146" s="3" t="s">
        <v>35</v>
      </c>
      <c r="F146" s="808" t="s">
        <v>685</v>
      </c>
      <c r="G146" s="808"/>
      <c r="H146" s="272">
        <v>1</v>
      </c>
      <c r="I146" s="272" t="s">
        <v>427</v>
      </c>
      <c r="J146" s="272">
        <v>1</v>
      </c>
      <c r="K146" s="272">
        <v>1</v>
      </c>
      <c r="L146" s="272" t="s">
        <v>419</v>
      </c>
      <c r="M146" s="272"/>
      <c r="N146" s="272">
        <v>1</v>
      </c>
      <c r="O146" s="809" t="str">
        <f t="shared" si="3"/>
        <v>+I1+S1;2+E1+Z1+M2;4+F1</v>
      </c>
      <c r="P146" s="324" t="s">
        <v>373</v>
      </c>
      <c r="Q146" s="810">
        <v>1</v>
      </c>
      <c r="R146" s="811" t="s">
        <v>202</v>
      </c>
    </row>
    <row r="147" spans="1:18" ht="14.45">
      <c r="A147" s="73"/>
      <c r="B147" s="3" t="s">
        <v>35</v>
      </c>
      <c r="C147" s="3" t="s">
        <v>35</v>
      </c>
      <c r="D147" s="3" t="s">
        <v>35</v>
      </c>
      <c r="E147" s="3" t="s">
        <v>35</v>
      </c>
      <c r="F147" s="808" t="s">
        <v>794</v>
      </c>
      <c r="G147" s="808"/>
      <c r="H147" s="272">
        <v>1</v>
      </c>
      <c r="I147" s="272" t="s">
        <v>427</v>
      </c>
      <c r="J147" s="272">
        <v>1</v>
      </c>
      <c r="K147" s="272">
        <v>1</v>
      </c>
      <c r="L147" s="272" t="s">
        <v>684</v>
      </c>
      <c r="M147" s="272"/>
      <c r="N147" s="272">
        <v>1</v>
      </c>
      <c r="O147" s="809" t="str">
        <f t="shared" si="3"/>
        <v>+I1+S1;2+E1+Z1+M2&amp;3+F1</v>
      </c>
      <c r="P147" s="324" t="s">
        <v>373</v>
      </c>
      <c r="Q147" s="810">
        <v>16</v>
      </c>
      <c r="R147" s="813" t="s">
        <v>202</v>
      </c>
    </row>
    <row r="148" spans="1:18" ht="14.45">
      <c r="A148" s="73"/>
      <c r="B148" s="3" t="s">
        <v>35</v>
      </c>
      <c r="C148" s="3" t="s">
        <v>35</v>
      </c>
      <c r="D148" s="3" t="s">
        <v>35</v>
      </c>
      <c r="E148" s="3" t="s">
        <v>35</v>
      </c>
      <c r="F148" s="808" t="s">
        <v>795</v>
      </c>
      <c r="G148" s="808"/>
      <c r="H148" s="272">
        <v>1</v>
      </c>
      <c r="I148" s="272" t="s">
        <v>427</v>
      </c>
      <c r="J148" s="272">
        <v>1</v>
      </c>
      <c r="K148" s="272">
        <v>1</v>
      </c>
      <c r="L148" s="272" t="s">
        <v>684</v>
      </c>
      <c r="M148" s="272"/>
      <c r="N148" s="272">
        <v>1</v>
      </c>
      <c r="O148" s="809" t="str">
        <f t="shared" si="3"/>
        <v>+I1+S1;2+E1+Z1+M2&amp;3+F1</v>
      </c>
      <c r="P148" s="324" t="s">
        <v>373</v>
      </c>
      <c r="Q148" s="810">
        <v>16</v>
      </c>
      <c r="R148" s="813" t="s">
        <v>202</v>
      </c>
    </row>
    <row r="149" spans="1:18" ht="14.45">
      <c r="A149" s="73"/>
      <c r="B149" s="3" t="s">
        <v>35</v>
      </c>
      <c r="C149" s="3" t="s">
        <v>35</v>
      </c>
      <c r="D149" s="3" t="s">
        <v>35</v>
      </c>
      <c r="E149" s="3" t="s">
        <v>35</v>
      </c>
      <c r="F149" s="808" t="s">
        <v>796</v>
      </c>
      <c r="G149" s="808"/>
      <c r="H149" s="272">
        <v>1</v>
      </c>
      <c r="I149" s="272" t="s">
        <v>427</v>
      </c>
      <c r="J149" s="272">
        <v>1</v>
      </c>
      <c r="K149" s="272">
        <v>1</v>
      </c>
      <c r="L149" s="272" t="s">
        <v>684</v>
      </c>
      <c r="M149" s="272"/>
      <c r="N149" s="272">
        <v>1</v>
      </c>
      <c r="O149" s="809" t="str">
        <f t="shared" si="3"/>
        <v>+I1+S1;2+E1+Z1+M2&amp;3+F1</v>
      </c>
      <c r="P149" s="324" t="s">
        <v>373</v>
      </c>
      <c r="Q149" s="810">
        <v>16</v>
      </c>
      <c r="R149" s="813" t="s">
        <v>202</v>
      </c>
    </row>
    <row r="150" spans="1:18" ht="14.45">
      <c r="A150" s="73"/>
      <c r="B150" s="3" t="s">
        <v>35</v>
      </c>
      <c r="C150" s="3" t="s">
        <v>35</v>
      </c>
      <c r="D150" s="3" t="s">
        <v>35</v>
      </c>
      <c r="E150" s="3" t="s">
        <v>35</v>
      </c>
      <c r="F150" s="808" t="s">
        <v>797</v>
      </c>
      <c r="G150" s="808"/>
      <c r="H150" s="272">
        <v>1</v>
      </c>
      <c r="I150" s="272" t="s">
        <v>427</v>
      </c>
      <c r="J150" s="272">
        <v>1</v>
      </c>
      <c r="K150" s="272">
        <v>1</v>
      </c>
      <c r="L150" s="272" t="s">
        <v>684</v>
      </c>
      <c r="M150" s="272"/>
      <c r="N150" s="272">
        <v>1</v>
      </c>
      <c r="O150" s="809" t="str">
        <f t="shared" si="3"/>
        <v>+I1+S1;2+E1+Z1+M2&amp;3+F1</v>
      </c>
      <c r="P150" s="324" t="s">
        <v>373</v>
      </c>
      <c r="Q150" s="810">
        <v>16</v>
      </c>
      <c r="R150" s="813" t="s">
        <v>202</v>
      </c>
    </row>
    <row r="151" spans="1:18" ht="14.45">
      <c r="A151" s="73"/>
      <c r="B151" s="3" t="s">
        <v>35</v>
      </c>
      <c r="C151" s="3" t="s">
        <v>35</v>
      </c>
      <c r="D151" s="3" t="s">
        <v>35</v>
      </c>
      <c r="E151" s="3" t="s">
        <v>35</v>
      </c>
      <c r="F151" s="808" t="s">
        <v>798</v>
      </c>
      <c r="G151" s="808"/>
      <c r="H151" s="272">
        <v>1</v>
      </c>
      <c r="I151" s="272" t="s">
        <v>427</v>
      </c>
      <c r="J151" s="272">
        <v>1</v>
      </c>
      <c r="K151" s="272">
        <v>1</v>
      </c>
      <c r="L151" s="272" t="s">
        <v>684</v>
      </c>
      <c r="M151" s="272"/>
      <c r="N151" s="272">
        <v>1</v>
      </c>
      <c r="O151" s="809" t="str">
        <f t="shared" si="3"/>
        <v>+I1+S1;2+E1+Z1+M2&amp;3+F1</v>
      </c>
      <c r="P151" s="324" t="s">
        <v>373</v>
      </c>
      <c r="Q151" s="810">
        <v>16</v>
      </c>
      <c r="R151" s="813" t="s">
        <v>202</v>
      </c>
    </row>
    <row r="152" spans="1:18" ht="14.45">
      <c r="A152" s="73"/>
      <c r="B152" s="3" t="s">
        <v>35</v>
      </c>
      <c r="C152" s="3" t="s">
        <v>35</v>
      </c>
      <c r="D152" s="3" t="s">
        <v>35</v>
      </c>
      <c r="E152" s="3" t="s">
        <v>35</v>
      </c>
      <c r="F152" s="808" t="s">
        <v>799</v>
      </c>
      <c r="G152" s="808"/>
      <c r="H152" s="272">
        <v>1</v>
      </c>
      <c r="I152" s="272" t="s">
        <v>427</v>
      </c>
      <c r="J152" s="272">
        <v>1</v>
      </c>
      <c r="K152" s="272">
        <v>1</v>
      </c>
      <c r="L152" s="272" t="s">
        <v>684</v>
      </c>
      <c r="M152" s="272"/>
      <c r="N152" s="272">
        <v>1</v>
      </c>
      <c r="O152" s="809" t="str">
        <f t="shared" si="3"/>
        <v>+I1+S1;2+E1+Z1+M2&amp;3+F1</v>
      </c>
      <c r="P152" s="324" t="s">
        <v>373</v>
      </c>
      <c r="Q152" s="810">
        <v>16</v>
      </c>
      <c r="R152" s="813" t="s">
        <v>202</v>
      </c>
    </row>
    <row r="153" spans="1:18" ht="14.45">
      <c r="A153" s="73"/>
      <c r="B153" s="3" t="s">
        <v>35</v>
      </c>
      <c r="C153" s="3" t="s">
        <v>35</v>
      </c>
      <c r="D153" s="3" t="s">
        <v>35</v>
      </c>
      <c r="E153" s="3" t="s">
        <v>35</v>
      </c>
      <c r="F153" s="808" t="s">
        <v>800</v>
      </c>
      <c r="G153" s="808"/>
      <c r="H153" s="272">
        <v>1</v>
      </c>
      <c r="I153" s="272" t="s">
        <v>427</v>
      </c>
      <c r="J153" s="272">
        <v>1</v>
      </c>
      <c r="K153" s="272">
        <v>1</v>
      </c>
      <c r="L153" s="272" t="s">
        <v>684</v>
      </c>
      <c r="M153" s="272"/>
      <c r="N153" s="272">
        <v>1</v>
      </c>
      <c r="O153" s="809" t="str">
        <f t="shared" si="3"/>
        <v>+I1+S1;2+E1+Z1+M2&amp;3+F1</v>
      </c>
      <c r="P153" s="324" t="s">
        <v>373</v>
      </c>
      <c r="Q153" s="810">
        <v>16</v>
      </c>
      <c r="R153" s="813" t="s">
        <v>202</v>
      </c>
    </row>
    <row r="154" spans="1:18" ht="14.45">
      <c r="A154" s="73"/>
      <c r="B154" s="3" t="s">
        <v>35</v>
      </c>
      <c r="C154" s="3" t="s">
        <v>35</v>
      </c>
      <c r="D154" s="3" t="s">
        <v>35</v>
      </c>
      <c r="E154" s="3" t="s">
        <v>35</v>
      </c>
      <c r="F154" s="808" t="s">
        <v>801</v>
      </c>
      <c r="G154" s="808"/>
      <c r="H154" s="272">
        <v>1</v>
      </c>
      <c r="I154" s="272" t="s">
        <v>427</v>
      </c>
      <c r="J154" s="272">
        <v>1</v>
      </c>
      <c r="K154" s="272">
        <v>1</v>
      </c>
      <c r="L154" s="272" t="s">
        <v>684</v>
      </c>
      <c r="M154" s="272"/>
      <c r="N154" s="272">
        <v>1</v>
      </c>
      <c r="O154" s="809" t="str">
        <f t="shared" si="3"/>
        <v>+I1+S1;2+E1+Z1+M2&amp;3+F1</v>
      </c>
      <c r="P154" s="324" t="s">
        <v>373</v>
      </c>
      <c r="Q154" s="810">
        <v>16</v>
      </c>
      <c r="R154" s="813" t="s">
        <v>202</v>
      </c>
    </row>
    <row r="155" spans="1:18" ht="14.45">
      <c r="A155" s="73"/>
      <c r="B155" s="3" t="s">
        <v>35</v>
      </c>
      <c r="C155" s="3" t="s">
        <v>35</v>
      </c>
      <c r="D155" s="3" t="s">
        <v>35</v>
      </c>
      <c r="E155" s="3" t="s">
        <v>35</v>
      </c>
      <c r="F155" s="808" t="s">
        <v>802</v>
      </c>
      <c r="G155" s="808"/>
      <c r="H155" s="272">
        <v>1</v>
      </c>
      <c r="I155" s="272" t="s">
        <v>427</v>
      </c>
      <c r="J155" s="272">
        <v>1</v>
      </c>
      <c r="K155" s="272">
        <v>1</v>
      </c>
      <c r="L155" s="272" t="s">
        <v>684</v>
      </c>
      <c r="M155" s="272"/>
      <c r="N155" s="272">
        <v>1</v>
      </c>
      <c r="O155" s="809" t="str">
        <f t="shared" si="3"/>
        <v>+I1+S1;2+E1+Z1+M2&amp;3+F1</v>
      </c>
      <c r="P155" s="324" t="s">
        <v>373</v>
      </c>
      <c r="Q155" s="810">
        <v>16</v>
      </c>
      <c r="R155" s="813" t="s">
        <v>202</v>
      </c>
    </row>
    <row r="156" spans="1:18" ht="14.45">
      <c r="A156" s="73"/>
      <c r="B156" s="3" t="s">
        <v>35</v>
      </c>
      <c r="C156" s="3" t="s">
        <v>35</v>
      </c>
      <c r="D156" s="3" t="s">
        <v>35</v>
      </c>
      <c r="E156" s="3" t="s">
        <v>35</v>
      </c>
      <c r="F156" s="808" t="s">
        <v>803</v>
      </c>
      <c r="G156" s="808"/>
      <c r="H156" s="272">
        <v>1</v>
      </c>
      <c r="I156" s="272" t="s">
        <v>427</v>
      </c>
      <c r="J156" s="272">
        <v>1</v>
      </c>
      <c r="K156" s="272">
        <v>1</v>
      </c>
      <c r="L156" s="272" t="s">
        <v>684</v>
      </c>
      <c r="M156" s="272"/>
      <c r="N156" s="272">
        <v>1</v>
      </c>
      <c r="O156" s="809" t="str">
        <f t="shared" si="3"/>
        <v>+I1+S1;2+E1+Z1+M2&amp;3+F1</v>
      </c>
      <c r="P156" s="324" t="s">
        <v>373</v>
      </c>
      <c r="Q156" s="810">
        <v>16</v>
      </c>
      <c r="R156" s="813" t="s">
        <v>202</v>
      </c>
    </row>
    <row r="157" spans="1:18" ht="14.45">
      <c r="A157" s="73"/>
      <c r="B157" s="3" t="s">
        <v>35</v>
      </c>
      <c r="C157" s="3" t="s">
        <v>35</v>
      </c>
      <c r="D157" s="3" t="s">
        <v>35</v>
      </c>
      <c r="E157" s="3" t="s">
        <v>35</v>
      </c>
      <c r="F157" s="808" t="s">
        <v>804</v>
      </c>
      <c r="G157" s="808"/>
      <c r="H157" s="272">
        <v>1</v>
      </c>
      <c r="I157" s="272" t="s">
        <v>427</v>
      </c>
      <c r="J157" s="272">
        <v>1</v>
      </c>
      <c r="K157" s="272">
        <v>1</v>
      </c>
      <c r="L157" s="272" t="s">
        <v>684</v>
      </c>
      <c r="M157" s="272"/>
      <c r="N157" s="272">
        <v>1</v>
      </c>
      <c r="O157" s="809" t="str">
        <f t="shared" si="3"/>
        <v>+I1+S1;2+E1+Z1+M2&amp;3+F1</v>
      </c>
      <c r="P157" s="324" t="s">
        <v>373</v>
      </c>
      <c r="Q157" s="810">
        <v>16</v>
      </c>
      <c r="R157" s="813" t="s">
        <v>202</v>
      </c>
    </row>
    <row r="158" spans="1:18" ht="14.45">
      <c r="A158" s="73"/>
      <c r="B158" s="3" t="s">
        <v>35</v>
      </c>
      <c r="C158" s="3" t="s">
        <v>35</v>
      </c>
      <c r="D158" s="3" t="s">
        <v>35</v>
      </c>
      <c r="E158" s="3" t="s">
        <v>35</v>
      </c>
      <c r="F158" s="808" t="s">
        <v>805</v>
      </c>
      <c r="G158" s="808"/>
      <c r="H158" s="272">
        <v>1</v>
      </c>
      <c r="I158" s="272" t="s">
        <v>427</v>
      </c>
      <c r="J158" s="272">
        <v>1</v>
      </c>
      <c r="K158" s="272">
        <v>1</v>
      </c>
      <c r="L158" s="272" t="s">
        <v>684</v>
      </c>
      <c r="M158" s="272"/>
      <c r="N158" s="272">
        <v>1</v>
      </c>
      <c r="O158" s="809" t="str">
        <f t="shared" si="3"/>
        <v>+I1+S1;2+E1+Z1+M2&amp;3+F1</v>
      </c>
      <c r="P158" s="324" t="s">
        <v>373</v>
      </c>
      <c r="Q158" s="810">
        <v>16</v>
      </c>
      <c r="R158" s="813" t="s">
        <v>202</v>
      </c>
    </row>
    <row r="159" spans="1:18" ht="15" thickBot="1">
      <c r="A159" s="74"/>
      <c r="B159" s="43" t="s">
        <v>35</v>
      </c>
      <c r="C159" s="43" t="s">
        <v>35</v>
      </c>
      <c r="D159" s="43" t="s">
        <v>35</v>
      </c>
      <c r="E159" s="43" t="s">
        <v>35</v>
      </c>
      <c r="F159" s="992" t="s">
        <v>764</v>
      </c>
      <c r="G159" s="992"/>
      <c r="H159" s="21">
        <v>1</v>
      </c>
      <c r="I159" s="21" t="s">
        <v>427</v>
      </c>
      <c r="J159" s="21">
        <v>1</v>
      </c>
      <c r="K159" s="21">
        <v>1</v>
      </c>
      <c r="L159" s="21" t="s">
        <v>684</v>
      </c>
      <c r="M159" s="21"/>
      <c r="N159" s="21">
        <v>1</v>
      </c>
      <c r="O159" s="993" t="str">
        <f t="shared" si="3"/>
        <v>+I1+S1;2+E1+Z1+M2&amp;3+F1</v>
      </c>
      <c r="P159" s="997" t="s">
        <v>373</v>
      </c>
      <c r="Q159" s="1006">
        <v>16</v>
      </c>
      <c r="R159" s="1013" t="s">
        <v>202</v>
      </c>
    </row>
    <row r="160" spans="1:18" ht="13.9">
      <c r="A160" s="996" t="s">
        <v>806</v>
      </c>
      <c r="B160" s="1130"/>
      <c r="C160" s="1130"/>
      <c r="D160" s="1130"/>
      <c r="E160" s="1130"/>
      <c r="F160" s="1130"/>
      <c r="G160" s="1130"/>
      <c r="H160" s="1130"/>
      <c r="I160" s="1130"/>
      <c r="J160" s="1130"/>
      <c r="K160" s="1130"/>
      <c r="L160" s="1130"/>
      <c r="M160" s="1130"/>
      <c r="N160" s="1130"/>
      <c r="O160" s="1130"/>
      <c r="P160" s="1130"/>
      <c r="Q160" s="757" t="s">
        <v>202</v>
      </c>
      <c r="R160" s="661" t="s">
        <v>202</v>
      </c>
    </row>
    <row r="161" spans="1:18" ht="14.45">
      <c r="A161" s="990"/>
      <c r="B161" s="3" t="s">
        <v>35</v>
      </c>
      <c r="C161" s="3">
        <v>0</v>
      </c>
      <c r="D161" s="3">
        <v>0</v>
      </c>
      <c r="E161" s="3">
        <v>0</v>
      </c>
      <c r="F161" s="808" t="s">
        <v>683</v>
      </c>
      <c r="G161" s="808"/>
      <c r="H161" s="272">
        <v>1</v>
      </c>
      <c r="I161" s="272" t="s">
        <v>427</v>
      </c>
      <c r="J161" s="272">
        <v>1</v>
      </c>
      <c r="K161" s="272">
        <v>1</v>
      </c>
      <c r="L161" s="272" t="s">
        <v>419</v>
      </c>
      <c r="M161" s="272"/>
      <c r="N161" s="272">
        <v>1</v>
      </c>
      <c r="O161" s="809" t="str">
        <f t="shared" si="3"/>
        <v>+I1+S1;2+E1+Z1+M2;4+F1</v>
      </c>
      <c r="P161" s="324" t="s">
        <v>373</v>
      </c>
      <c r="Q161" s="272">
        <v>12</v>
      </c>
      <c r="R161" s="1201"/>
    </row>
    <row r="162" spans="1:18" ht="14.45">
      <c r="A162" s="73"/>
      <c r="B162" s="3" t="s">
        <v>35</v>
      </c>
      <c r="C162" s="3" t="s">
        <v>35</v>
      </c>
      <c r="D162" s="3" t="s">
        <v>35</v>
      </c>
      <c r="E162" s="3" t="s">
        <v>35</v>
      </c>
      <c r="F162" s="808" t="s">
        <v>685</v>
      </c>
      <c r="G162" s="808"/>
      <c r="H162" s="272">
        <v>1</v>
      </c>
      <c r="I162" s="272" t="s">
        <v>427</v>
      </c>
      <c r="J162" s="272">
        <v>1</v>
      </c>
      <c r="K162" s="272">
        <v>1</v>
      </c>
      <c r="L162" s="272" t="s">
        <v>419</v>
      </c>
      <c r="M162" s="272"/>
      <c r="N162" s="272">
        <v>1</v>
      </c>
      <c r="O162" s="809" t="str">
        <f t="shared" si="3"/>
        <v>+I1+S1;2+E1+Z1+M2;4+F1</v>
      </c>
      <c r="P162" s="324" t="s">
        <v>373</v>
      </c>
      <c r="Q162" s="810">
        <v>1</v>
      </c>
      <c r="R162" s="811" t="s">
        <v>202</v>
      </c>
    </row>
    <row r="163" spans="1:18" ht="14.45">
      <c r="A163" s="73"/>
      <c r="B163" s="3" t="s">
        <v>35</v>
      </c>
      <c r="C163" s="3" t="s">
        <v>35</v>
      </c>
      <c r="D163" s="3" t="s">
        <v>35</v>
      </c>
      <c r="E163" s="3" t="s">
        <v>35</v>
      </c>
      <c r="F163" s="808" t="s">
        <v>807</v>
      </c>
      <c r="G163" s="808"/>
      <c r="H163" s="272">
        <v>1</v>
      </c>
      <c r="I163" s="272" t="s">
        <v>427</v>
      </c>
      <c r="J163" s="272">
        <v>1</v>
      </c>
      <c r="K163" s="272">
        <v>1</v>
      </c>
      <c r="L163" s="272" t="s">
        <v>684</v>
      </c>
      <c r="M163" s="272"/>
      <c r="N163" s="272">
        <v>1</v>
      </c>
      <c r="O163" s="809" t="str">
        <f t="shared" si="3"/>
        <v>+I1+S1;2+E1+Z1+M2&amp;3+F1</v>
      </c>
      <c r="P163" s="324" t="s">
        <v>373</v>
      </c>
      <c r="Q163" s="810">
        <v>17</v>
      </c>
      <c r="R163" s="821" t="s">
        <v>202</v>
      </c>
    </row>
    <row r="164" spans="1:18" ht="14.45">
      <c r="A164" s="73"/>
      <c r="B164" s="3" t="s">
        <v>35</v>
      </c>
      <c r="C164" s="3" t="s">
        <v>35</v>
      </c>
      <c r="D164" s="3" t="s">
        <v>35</v>
      </c>
      <c r="E164" s="3" t="s">
        <v>35</v>
      </c>
      <c r="F164" s="808" t="s">
        <v>808</v>
      </c>
      <c r="G164" s="808"/>
      <c r="H164" s="272">
        <v>1</v>
      </c>
      <c r="I164" s="272" t="s">
        <v>427</v>
      </c>
      <c r="J164" s="272">
        <v>1</v>
      </c>
      <c r="K164" s="272">
        <v>1</v>
      </c>
      <c r="L164" s="272" t="s">
        <v>684</v>
      </c>
      <c r="M164" s="272"/>
      <c r="N164" s="272">
        <v>1</v>
      </c>
      <c r="O164" s="809" t="str">
        <f t="shared" si="3"/>
        <v>+I1+S1;2+E1+Z1+M2&amp;3+F1</v>
      </c>
      <c r="P164" s="324" t="s">
        <v>373</v>
      </c>
      <c r="Q164" s="810">
        <v>17</v>
      </c>
      <c r="R164" s="821" t="s">
        <v>202</v>
      </c>
    </row>
    <row r="165" spans="1:18" ht="15" thickBot="1">
      <c r="A165" s="74"/>
      <c r="B165" s="43" t="s">
        <v>35</v>
      </c>
      <c r="C165" s="43" t="s">
        <v>35</v>
      </c>
      <c r="D165" s="43" t="s">
        <v>35</v>
      </c>
      <c r="E165" s="43" t="s">
        <v>35</v>
      </c>
      <c r="F165" s="992" t="s">
        <v>809</v>
      </c>
      <c r="G165" s="992"/>
      <c r="H165" s="21">
        <v>1</v>
      </c>
      <c r="I165" s="21" t="s">
        <v>427</v>
      </c>
      <c r="J165" s="21">
        <v>1</v>
      </c>
      <c r="K165" s="21">
        <v>1</v>
      </c>
      <c r="L165" s="21" t="s">
        <v>684</v>
      </c>
      <c r="M165" s="21"/>
      <c r="N165" s="21">
        <v>1</v>
      </c>
      <c r="O165" s="993" t="str">
        <f t="shared" si="3"/>
        <v>+I1+S1;2+E1+Z1+M2&amp;3+F1</v>
      </c>
      <c r="P165" s="997" t="s">
        <v>373</v>
      </c>
      <c r="Q165" s="1006">
        <v>17</v>
      </c>
      <c r="R165" s="1014" t="s">
        <v>202</v>
      </c>
    </row>
    <row r="166" spans="1:18" ht="13.9">
      <c r="A166" s="996" t="s">
        <v>810</v>
      </c>
      <c r="B166" s="1130"/>
      <c r="C166" s="1130"/>
      <c r="D166" s="1130"/>
      <c r="E166" s="1130"/>
      <c r="F166" s="1130"/>
      <c r="G166" s="1130"/>
      <c r="H166" s="1130"/>
      <c r="I166" s="1130"/>
      <c r="J166" s="1130"/>
      <c r="K166" s="1130"/>
      <c r="L166" s="1130"/>
      <c r="M166" s="1130"/>
      <c r="N166" s="1130"/>
      <c r="O166" s="1130"/>
      <c r="P166" s="1130"/>
      <c r="Q166" s="757" t="s">
        <v>202</v>
      </c>
      <c r="R166" s="661" t="s">
        <v>202</v>
      </c>
    </row>
    <row r="167" spans="1:18" ht="14.45">
      <c r="A167" s="990"/>
      <c r="B167" s="3" t="s">
        <v>35</v>
      </c>
      <c r="C167" s="3">
        <v>0</v>
      </c>
      <c r="D167" s="3">
        <v>0</v>
      </c>
      <c r="E167" s="3">
        <v>0</v>
      </c>
      <c r="F167" s="808" t="s">
        <v>683</v>
      </c>
      <c r="G167" s="808"/>
      <c r="H167" s="272">
        <v>1</v>
      </c>
      <c r="I167" s="272" t="s">
        <v>427</v>
      </c>
      <c r="J167" s="272">
        <v>1</v>
      </c>
      <c r="K167" s="272">
        <v>1</v>
      </c>
      <c r="L167" s="272" t="s">
        <v>419</v>
      </c>
      <c r="M167" s="272"/>
      <c r="N167" s="272">
        <v>1</v>
      </c>
      <c r="O167" s="809" t="str">
        <f t="shared" si="3"/>
        <v>+I1+S1;2+E1+Z1+M2;4+F1</v>
      </c>
      <c r="P167" s="272" t="s">
        <v>368</v>
      </c>
      <c r="Q167" s="272">
        <v>12</v>
      </c>
      <c r="R167" s="1201"/>
    </row>
    <row r="168" spans="1:18" ht="14.45">
      <c r="A168" s="73"/>
      <c r="B168" s="3" t="s">
        <v>35</v>
      </c>
      <c r="C168" s="3" t="s">
        <v>35</v>
      </c>
      <c r="D168" s="3" t="s">
        <v>35</v>
      </c>
      <c r="E168" s="3" t="s">
        <v>35</v>
      </c>
      <c r="F168" s="808" t="s">
        <v>685</v>
      </c>
      <c r="G168" s="808"/>
      <c r="H168" s="272">
        <v>1</v>
      </c>
      <c r="I168" s="272" t="s">
        <v>427</v>
      </c>
      <c r="J168" s="272">
        <v>1</v>
      </c>
      <c r="K168" s="272">
        <v>1</v>
      </c>
      <c r="L168" s="272" t="s">
        <v>419</v>
      </c>
      <c r="M168" s="272"/>
      <c r="N168" s="272">
        <v>1</v>
      </c>
      <c r="O168" s="809" t="str">
        <f t="shared" si="3"/>
        <v>+I1+S1;2+E1+Z1+M2;4+F1</v>
      </c>
      <c r="P168" s="272" t="s">
        <v>368</v>
      </c>
      <c r="Q168" s="781">
        <v>1</v>
      </c>
      <c r="R168" s="991" t="s">
        <v>202</v>
      </c>
    </row>
    <row r="169" spans="1:18" ht="14.45">
      <c r="A169" s="73"/>
      <c r="B169" s="3" t="s">
        <v>35</v>
      </c>
      <c r="C169" s="3" t="s">
        <v>35</v>
      </c>
      <c r="D169" s="3" t="s">
        <v>35</v>
      </c>
      <c r="E169" s="3" t="s">
        <v>35</v>
      </c>
      <c r="F169" s="808" t="s">
        <v>811</v>
      </c>
      <c r="G169" s="808"/>
      <c r="H169" s="272">
        <v>1</v>
      </c>
      <c r="I169" s="272" t="s">
        <v>427</v>
      </c>
      <c r="J169" s="272">
        <v>1</v>
      </c>
      <c r="K169" s="272">
        <v>1</v>
      </c>
      <c r="L169" s="272">
        <v>2</v>
      </c>
      <c r="M169" s="272"/>
      <c r="N169" s="272">
        <v>1</v>
      </c>
      <c r="O169" s="809" t="str">
        <f t="shared" si="3"/>
        <v>+I1+S1;2+E1+Z1+M2+F1</v>
      </c>
      <c r="P169" s="272" t="s">
        <v>368</v>
      </c>
      <c r="Q169" s="426">
        <v>13</v>
      </c>
      <c r="R169" s="822" t="s">
        <v>202</v>
      </c>
    </row>
    <row r="170" spans="1:18" ht="14.45">
      <c r="A170" s="73"/>
      <c r="B170" s="3" t="s">
        <v>35</v>
      </c>
      <c r="C170" s="3" t="s">
        <v>35</v>
      </c>
      <c r="D170" s="3" t="s">
        <v>35</v>
      </c>
      <c r="E170" s="3" t="s">
        <v>35</v>
      </c>
      <c r="F170" s="808" t="s">
        <v>812</v>
      </c>
      <c r="G170" s="808"/>
      <c r="H170" s="272">
        <v>1</v>
      </c>
      <c r="I170" s="272" t="s">
        <v>427</v>
      </c>
      <c r="J170" s="272">
        <v>1</v>
      </c>
      <c r="K170" s="272">
        <v>1</v>
      </c>
      <c r="L170" s="272" t="s">
        <v>684</v>
      </c>
      <c r="M170" s="272"/>
      <c r="N170" s="272">
        <v>1</v>
      </c>
      <c r="O170" s="809" t="str">
        <f t="shared" si="3"/>
        <v>+I1+S1;2+E1+Z1+M2&amp;3+F1</v>
      </c>
      <c r="P170" s="272" t="s">
        <v>368</v>
      </c>
      <c r="Q170" s="426">
        <v>13</v>
      </c>
      <c r="R170" s="823" t="s">
        <v>202</v>
      </c>
    </row>
    <row r="171" spans="1:18" ht="14.45">
      <c r="A171" s="73"/>
      <c r="B171" s="3" t="s">
        <v>35</v>
      </c>
      <c r="C171" s="3" t="s">
        <v>35</v>
      </c>
      <c r="D171" s="3" t="s">
        <v>35</v>
      </c>
      <c r="E171" s="3" t="s">
        <v>35</v>
      </c>
      <c r="F171" s="808" t="s">
        <v>813</v>
      </c>
      <c r="G171" s="808"/>
      <c r="H171" s="272">
        <v>1</v>
      </c>
      <c r="I171" s="272" t="s">
        <v>427</v>
      </c>
      <c r="J171" s="272">
        <v>1</v>
      </c>
      <c r="K171" s="272">
        <v>1</v>
      </c>
      <c r="L171" s="272">
        <v>2</v>
      </c>
      <c r="M171" s="272"/>
      <c r="N171" s="272">
        <v>1</v>
      </c>
      <c r="O171" s="809" t="str">
        <f t="shared" si="3"/>
        <v>+I1+S1;2+E1+Z1+M2+F1</v>
      </c>
      <c r="P171" s="272" t="s">
        <v>368</v>
      </c>
      <c r="Q171" s="426">
        <v>10</v>
      </c>
      <c r="R171" s="824" t="s">
        <v>202</v>
      </c>
    </row>
    <row r="172" spans="1:18" ht="14.45">
      <c r="A172" s="73"/>
      <c r="B172" s="3" t="s">
        <v>35</v>
      </c>
      <c r="C172" s="3" t="s">
        <v>35</v>
      </c>
      <c r="D172" s="3" t="s">
        <v>35</v>
      </c>
      <c r="E172" s="3" t="s">
        <v>35</v>
      </c>
      <c r="F172" s="808" t="s">
        <v>814</v>
      </c>
      <c r="G172" s="808"/>
      <c r="H172" s="272">
        <v>1</v>
      </c>
      <c r="I172" s="272" t="s">
        <v>427</v>
      </c>
      <c r="J172" s="272">
        <v>1</v>
      </c>
      <c r="K172" s="272">
        <v>1</v>
      </c>
      <c r="L172" s="272">
        <v>2</v>
      </c>
      <c r="M172" s="272"/>
      <c r="N172" s="272">
        <v>1</v>
      </c>
      <c r="O172" s="809" t="str">
        <f t="shared" si="3"/>
        <v>+I1+S1;2+E1+Z1+M2+F1</v>
      </c>
      <c r="P172" s="272" t="s">
        <v>368</v>
      </c>
      <c r="Q172" s="426">
        <v>10</v>
      </c>
      <c r="R172" s="824" t="s">
        <v>202</v>
      </c>
    </row>
    <row r="173" spans="1:18" ht="14.45">
      <c r="A173" s="73"/>
      <c r="B173" s="3" t="s">
        <v>35</v>
      </c>
      <c r="C173" s="3" t="s">
        <v>35</v>
      </c>
      <c r="D173" s="3" t="s">
        <v>35</v>
      </c>
      <c r="E173" s="3" t="s">
        <v>35</v>
      </c>
      <c r="F173" s="808" t="s">
        <v>815</v>
      </c>
      <c r="G173" s="808"/>
      <c r="H173" s="272">
        <v>1</v>
      </c>
      <c r="I173" s="272" t="s">
        <v>427</v>
      </c>
      <c r="J173" s="272">
        <v>1</v>
      </c>
      <c r="K173" s="272">
        <v>1</v>
      </c>
      <c r="L173" s="272" t="s">
        <v>427</v>
      </c>
      <c r="M173" s="272"/>
      <c r="N173" s="272">
        <v>1</v>
      </c>
      <c r="O173" s="809" t="str">
        <f t="shared" si="3"/>
        <v>+I1+S1;2+E1+Z1+M1;2+F1</v>
      </c>
      <c r="P173" s="272" t="s">
        <v>368</v>
      </c>
      <c r="Q173" s="825">
        <v>17</v>
      </c>
      <c r="R173" s="826" t="s">
        <v>202</v>
      </c>
    </row>
    <row r="174" spans="1:18" ht="14.45">
      <c r="A174" s="73"/>
      <c r="B174" s="3" t="s">
        <v>35</v>
      </c>
      <c r="C174" s="3" t="s">
        <v>35</v>
      </c>
      <c r="D174" s="3" t="s">
        <v>35</v>
      </c>
      <c r="E174" s="3" t="s">
        <v>35</v>
      </c>
      <c r="F174" s="808" t="s">
        <v>816</v>
      </c>
      <c r="G174" s="808"/>
      <c r="H174" s="272">
        <v>1</v>
      </c>
      <c r="I174" s="272" t="s">
        <v>427</v>
      </c>
      <c r="J174" s="272">
        <v>1</v>
      </c>
      <c r="K174" s="272">
        <v>1</v>
      </c>
      <c r="L174" s="272">
        <v>1</v>
      </c>
      <c r="M174" s="272"/>
      <c r="N174" s="272">
        <v>1</v>
      </c>
      <c r="O174" s="809" t="str">
        <f t="shared" si="3"/>
        <v>+I1+S1;2+E1+Z1+M1+F1</v>
      </c>
      <c r="P174" s="272" t="s">
        <v>368</v>
      </c>
      <c r="Q174" s="614">
        <v>17</v>
      </c>
      <c r="R174" s="827" t="s">
        <v>202</v>
      </c>
    </row>
    <row r="175" spans="1:18" ht="15" thickBot="1">
      <c r="A175" s="74"/>
      <c r="B175" s="43" t="s">
        <v>35</v>
      </c>
      <c r="C175" s="43" t="s">
        <v>35</v>
      </c>
      <c r="D175" s="43" t="s">
        <v>35</v>
      </c>
      <c r="E175" s="43" t="s">
        <v>35</v>
      </c>
      <c r="F175" s="992" t="s">
        <v>817</v>
      </c>
      <c r="G175" s="992"/>
      <c r="H175" s="21">
        <v>1</v>
      </c>
      <c r="I175" s="21" t="s">
        <v>427</v>
      </c>
      <c r="J175" s="21">
        <v>1</v>
      </c>
      <c r="K175" s="21">
        <v>1</v>
      </c>
      <c r="L175" s="21" t="s">
        <v>450</v>
      </c>
      <c r="M175" s="21"/>
      <c r="N175" s="21">
        <v>1</v>
      </c>
      <c r="O175" s="993" t="str">
        <f t="shared" si="3"/>
        <v>+I1+S1;2+E1+Z1+M1;2&amp;3+F1</v>
      </c>
      <c r="P175" s="21" t="s">
        <v>368</v>
      </c>
      <c r="Q175" s="994">
        <v>7</v>
      </c>
      <c r="R175" s="995" t="s">
        <v>202</v>
      </c>
    </row>
    <row r="176" spans="1:18" ht="13.9"/>
    <row r="177" ht="13.9"/>
    <row r="178" ht="13.9"/>
  </sheetData>
  <mergeCells count="27">
    <mergeCell ref="B73:P73"/>
    <mergeCell ref="B64:P64"/>
    <mergeCell ref="B84:P84"/>
    <mergeCell ref="B55:P55"/>
    <mergeCell ref="B6:P6"/>
    <mergeCell ref="B13:P13"/>
    <mergeCell ref="B166:P166"/>
    <mergeCell ref="B117:P117"/>
    <mergeCell ref="B112:P112"/>
    <mergeCell ref="B109:P109"/>
    <mergeCell ref="B101:P101"/>
    <mergeCell ref="H132:R132"/>
    <mergeCell ref="B133:P133"/>
    <mergeCell ref="B138:P138"/>
    <mergeCell ref="B144:P144"/>
    <mergeCell ref="B160:P160"/>
    <mergeCell ref="F5:R5"/>
    <mergeCell ref="Q3:R3"/>
    <mergeCell ref="B24:P24"/>
    <mergeCell ref="B33:P33"/>
    <mergeCell ref="A3:A4"/>
    <mergeCell ref="H3:O3"/>
    <mergeCell ref="B3:B4"/>
    <mergeCell ref="C3:C4"/>
    <mergeCell ref="E3:E4"/>
    <mergeCell ref="F3:G3"/>
    <mergeCell ref="D3:D4"/>
  </mergeCells>
  <pageMargins left="0.70866141732283472" right="0.70866141732283472" top="0.78740157480314965" bottom="0.78740157480314965" header="0.31496062992125984" footer="0.31496062992125984"/>
  <pageSetup paperSize="9" scale="57" fitToHeight="0" orientation="landscape" r:id="rId1"/>
  <headerFooter>
    <oddHeader>&amp;RPříloha č. 1: Datový standard pro silniční stavby DÚR, DPS, PDPS a RDS</oddHeader>
    <oddFooter>&amp;C&amp;P/&amp;N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0551-A0A9-4B27-BBF4-4C9501249143}">
  <sheetPr>
    <tabColor rgb="FF92D050"/>
  </sheetPr>
  <dimension ref="A1:V31"/>
  <sheetViews>
    <sheetView zoomScale="85" zoomScaleNormal="85" workbookViewId="0">
      <selection activeCell="B6" sqref="B6"/>
    </sheetView>
  </sheetViews>
  <sheetFormatPr defaultRowHeight="12.75" customHeight="1"/>
  <cols>
    <col min="1" max="1" width="28.5703125" customWidth="1"/>
    <col min="2" max="5" width="5.7109375" customWidth="1"/>
    <col min="6" max="7" width="29.7109375" customWidth="1"/>
    <col min="8" max="14" width="5.140625" customWidth="1"/>
    <col min="15" max="15" width="23" customWidth="1"/>
    <col min="16" max="16" width="15.7109375" customWidth="1"/>
  </cols>
  <sheetData>
    <row r="1" spans="1:22" ht="14.45" thickBot="1">
      <c r="A1" s="459" t="s">
        <v>818</v>
      </c>
      <c r="B1" s="460"/>
      <c r="C1" s="460"/>
      <c r="D1" s="460"/>
      <c r="E1" s="460"/>
      <c r="F1" s="461"/>
      <c r="G1" s="461"/>
      <c r="H1" s="461"/>
      <c r="I1" s="461"/>
      <c r="J1" s="461"/>
      <c r="K1" s="461"/>
      <c r="L1" s="461"/>
      <c r="M1" s="461"/>
      <c r="N1" s="461"/>
      <c r="O1" s="462"/>
      <c r="P1" s="462"/>
      <c r="Q1" s="462"/>
      <c r="R1" s="462"/>
      <c r="S1" s="462"/>
      <c r="T1" s="462"/>
      <c r="U1" s="462"/>
      <c r="V1" s="462"/>
    </row>
    <row r="2" spans="1:22" ht="12.75" customHeight="1">
      <c r="A2" s="1141" t="s">
        <v>347</v>
      </c>
      <c r="B2" s="1143" t="s">
        <v>348</v>
      </c>
      <c r="C2" s="1145" t="s">
        <v>25</v>
      </c>
      <c r="D2" s="1147" t="s">
        <v>26</v>
      </c>
      <c r="E2" s="1147" t="s">
        <v>349</v>
      </c>
      <c r="F2" s="1066" t="s">
        <v>350</v>
      </c>
      <c r="G2" s="1067"/>
      <c r="H2" s="1137" t="s">
        <v>395</v>
      </c>
      <c r="I2" s="1135"/>
      <c r="J2" s="1135"/>
      <c r="K2" s="1135"/>
      <c r="L2" s="1135"/>
      <c r="M2" s="1135"/>
      <c r="N2" s="1135"/>
      <c r="O2" s="1138"/>
      <c r="P2" s="488" t="s">
        <v>202</v>
      </c>
      <c r="Q2" s="1139" t="s">
        <v>318</v>
      </c>
      <c r="R2" s="1140"/>
      <c r="S2" s="1135"/>
      <c r="T2" s="1135"/>
      <c r="U2" s="1135"/>
      <c r="V2" s="1136"/>
    </row>
    <row r="3" spans="1:22" ht="29.45" thickBot="1">
      <c r="A3" s="1142"/>
      <c r="B3" s="1144"/>
      <c r="C3" s="1146"/>
      <c r="D3" s="1148"/>
      <c r="E3" s="1148"/>
      <c r="F3" s="886" t="s">
        <v>353</v>
      </c>
      <c r="G3" s="886" t="s">
        <v>59</v>
      </c>
      <c r="H3" s="1017" t="s">
        <v>354</v>
      </c>
      <c r="I3" s="1018" t="s">
        <v>355</v>
      </c>
      <c r="J3" s="1019" t="s">
        <v>356</v>
      </c>
      <c r="K3" s="1020" t="s">
        <v>357</v>
      </c>
      <c r="L3" s="1021" t="s">
        <v>358</v>
      </c>
      <c r="M3" s="686" t="s">
        <v>359</v>
      </c>
      <c r="N3" s="1022" t="s">
        <v>360</v>
      </c>
      <c r="O3" s="1016" t="s">
        <v>361</v>
      </c>
      <c r="P3" s="1023" t="s">
        <v>352</v>
      </c>
      <c r="Q3" s="1023" t="s">
        <v>362</v>
      </c>
      <c r="R3" s="1023" t="s">
        <v>363</v>
      </c>
      <c r="S3" s="1016" t="s">
        <v>348</v>
      </c>
      <c r="T3" s="1024" t="s">
        <v>25</v>
      </c>
      <c r="U3" s="1025" t="s">
        <v>26</v>
      </c>
      <c r="V3" s="1026" t="s">
        <v>349</v>
      </c>
    </row>
    <row r="4" spans="1:22" ht="14.45">
      <c r="A4" s="1015" t="s">
        <v>819</v>
      </c>
      <c r="B4" s="472" t="s">
        <v>35</v>
      </c>
      <c r="C4" s="472" t="s">
        <v>35</v>
      </c>
      <c r="D4" s="472" t="s">
        <v>35</v>
      </c>
      <c r="E4" s="472" t="s">
        <v>35</v>
      </c>
      <c r="F4" s="464" t="s">
        <v>820</v>
      </c>
      <c r="G4" s="464"/>
      <c r="H4" s="470">
        <v>1</v>
      </c>
      <c r="I4" s="492">
        <v>10</v>
      </c>
      <c r="J4" s="470">
        <v>1</v>
      </c>
      <c r="K4" s="470">
        <v>1</v>
      </c>
      <c r="L4" s="470">
        <v>4</v>
      </c>
      <c r="M4" s="470"/>
      <c r="N4" s="470">
        <v>1</v>
      </c>
      <c r="O4" s="786" t="str">
        <f t="shared" ref="O4:O17" si="0"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+I1+S10+E1+Z1+M4+F1</v>
      </c>
      <c r="P4" s="464" t="s">
        <v>373</v>
      </c>
      <c r="Q4" s="474">
        <v>10</v>
      </c>
      <c r="R4" s="475" t="s">
        <v>202</v>
      </c>
      <c r="S4" s="470" t="s">
        <v>379</v>
      </c>
      <c r="T4" s="470" t="s">
        <v>413</v>
      </c>
      <c r="U4" s="470" t="s">
        <v>413</v>
      </c>
      <c r="V4" s="476" t="s">
        <v>413</v>
      </c>
    </row>
    <row r="5" spans="1:22" ht="14.45">
      <c r="A5" s="463" t="s">
        <v>202</v>
      </c>
      <c r="B5" s="472" t="s">
        <v>35</v>
      </c>
      <c r="C5" s="472" t="s">
        <v>35</v>
      </c>
      <c r="D5" s="472" t="s">
        <v>35</v>
      </c>
      <c r="E5" s="472" t="s">
        <v>35</v>
      </c>
      <c r="F5" s="464" t="s">
        <v>821</v>
      </c>
      <c r="G5" s="464"/>
      <c r="H5" s="470">
        <v>1</v>
      </c>
      <c r="I5" s="492">
        <v>10</v>
      </c>
      <c r="J5" s="470">
        <v>1</v>
      </c>
      <c r="K5" s="470">
        <v>1</v>
      </c>
      <c r="L5" s="470">
        <v>4</v>
      </c>
      <c r="M5" s="470"/>
      <c r="N5" s="470">
        <v>1</v>
      </c>
      <c r="O5" s="375" t="str">
        <f t="shared" si="0"/>
        <v>+I1+S10+E1+Z1+M4+F1</v>
      </c>
      <c r="P5" s="464" t="s">
        <v>373</v>
      </c>
      <c r="Q5" s="474">
        <v>10</v>
      </c>
      <c r="R5" s="475" t="s">
        <v>202</v>
      </c>
      <c r="S5" s="470" t="s">
        <v>386</v>
      </c>
      <c r="T5" s="470" t="s">
        <v>413</v>
      </c>
      <c r="U5" s="470" t="s">
        <v>413</v>
      </c>
      <c r="V5" s="476" t="s">
        <v>413</v>
      </c>
    </row>
    <row r="6" spans="1:22" ht="14.45">
      <c r="A6" s="463" t="s">
        <v>202</v>
      </c>
      <c r="B6" s="472" t="s">
        <v>35</v>
      </c>
      <c r="C6" s="472" t="s">
        <v>35</v>
      </c>
      <c r="D6" s="472" t="s">
        <v>35</v>
      </c>
      <c r="E6" s="472" t="s">
        <v>35</v>
      </c>
      <c r="F6" s="464" t="s">
        <v>822</v>
      </c>
      <c r="G6" s="464"/>
      <c r="H6" s="470">
        <v>1</v>
      </c>
      <c r="I6" s="492">
        <v>10</v>
      </c>
      <c r="J6" s="470">
        <v>1</v>
      </c>
      <c r="K6" s="470">
        <v>1</v>
      </c>
      <c r="L6" s="470">
        <v>2</v>
      </c>
      <c r="M6" s="470"/>
      <c r="N6" s="470">
        <v>1</v>
      </c>
      <c r="O6" s="375" t="str">
        <f t="shared" si="0"/>
        <v>+I1+S10+E1+Z1+M2+F1</v>
      </c>
      <c r="P6" s="464" t="s">
        <v>373</v>
      </c>
      <c r="Q6" s="474">
        <v>10</v>
      </c>
      <c r="R6" s="475" t="s">
        <v>202</v>
      </c>
      <c r="S6" s="470" t="s">
        <v>24</v>
      </c>
      <c r="T6" s="470" t="s">
        <v>413</v>
      </c>
      <c r="U6" s="470" t="s">
        <v>413</v>
      </c>
      <c r="V6" s="476" t="s">
        <v>413</v>
      </c>
    </row>
    <row r="7" spans="1:22" ht="14.45">
      <c r="A7" s="465" t="s">
        <v>202</v>
      </c>
      <c r="B7" s="472" t="s">
        <v>35</v>
      </c>
      <c r="C7" s="472" t="s">
        <v>35</v>
      </c>
      <c r="D7" s="472" t="s">
        <v>35</v>
      </c>
      <c r="E7" s="472" t="s">
        <v>35</v>
      </c>
      <c r="F7" s="464" t="s">
        <v>823</v>
      </c>
      <c r="G7" s="464"/>
      <c r="H7" s="470">
        <v>1</v>
      </c>
      <c r="I7" s="492">
        <v>10</v>
      </c>
      <c r="J7" s="470">
        <v>1</v>
      </c>
      <c r="K7" s="470">
        <v>1</v>
      </c>
      <c r="L7" s="470">
        <v>2</v>
      </c>
      <c r="M7" s="470"/>
      <c r="N7" s="470">
        <v>1</v>
      </c>
      <c r="O7" s="375" t="str">
        <f t="shared" si="0"/>
        <v>+I1+S10+E1+Z1+M2+F1</v>
      </c>
      <c r="P7" s="464" t="s">
        <v>373</v>
      </c>
      <c r="Q7" s="474">
        <v>10</v>
      </c>
      <c r="R7" s="475" t="s">
        <v>202</v>
      </c>
      <c r="S7" s="470" t="s">
        <v>386</v>
      </c>
      <c r="T7" s="470" t="s">
        <v>413</v>
      </c>
      <c r="U7" s="470" t="s">
        <v>413</v>
      </c>
      <c r="V7" s="476" t="s">
        <v>413</v>
      </c>
    </row>
    <row r="8" spans="1:22" ht="14.45">
      <c r="A8" s="465" t="s">
        <v>202</v>
      </c>
      <c r="B8" s="472" t="s">
        <v>35</v>
      </c>
      <c r="C8" s="472" t="s">
        <v>35</v>
      </c>
      <c r="D8" s="472" t="s">
        <v>35</v>
      </c>
      <c r="E8" s="472" t="s">
        <v>35</v>
      </c>
      <c r="F8" s="464" t="s">
        <v>824</v>
      </c>
      <c r="G8" s="464"/>
      <c r="H8" s="470">
        <v>1</v>
      </c>
      <c r="I8" s="492">
        <v>10</v>
      </c>
      <c r="J8" s="470">
        <v>1</v>
      </c>
      <c r="K8" s="470">
        <v>1</v>
      </c>
      <c r="L8" s="470">
        <v>2</v>
      </c>
      <c r="M8" s="470"/>
      <c r="N8" s="470">
        <v>1</v>
      </c>
      <c r="O8" s="375" t="str">
        <f t="shared" si="0"/>
        <v>+I1+S10+E1+Z1+M2+F1</v>
      </c>
      <c r="P8" s="464" t="s">
        <v>368</v>
      </c>
      <c r="Q8" s="474">
        <v>9</v>
      </c>
      <c r="R8" s="477" t="s">
        <v>202</v>
      </c>
      <c r="S8" s="470" t="s">
        <v>379</v>
      </c>
      <c r="T8" s="470" t="s">
        <v>413</v>
      </c>
      <c r="U8" s="470" t="s">
        <v>413</v>
      </c>
      <c r="V8" s="476" t="s">
        <v>413</v>
      </c>
    </row>
    <row r="9" spans="1:22" ht="14.45">
      <c r="A9" s="463" t="s">
        <v>202</v>
      </c>
      <c r="B9" s="472" t="s">
        <v>35</v>
      </c>
      <c r="C9" s="472" t="s">
        <v>35</v>
      </c>
      <c r="D9" s="472" t="s">
        <v>35</v>
      </c>
      <c r="E9" s="472" t="s">
        <v>35</v>
      </c>
      <c r="F9" s="464" t="s">
        <v>825</v>
      </c>
      <c r="G9" s="464"/>
      <c r="H9" s="470">
        <v>1</v>
      </c>
      <c r="I9" s="492">
        <v>10</v>
      </c>
      <c r="J9" s="470">
        <v>1</v>
      </c>
      <c r="K9" s="470">
        <v>1</v>
      </c>
      <c r="L9" s="470">
        <v>2</v>
      </c>
      <c r="M9" s="470"/>
      <c r="N9" s="470">
        <v>1</v>
      </c>
      <c r="O9" s="375" t="str">
        <f t="shared" si="0"/>
        <v>+I1+S10+E1+Z1+M2+F1</v>
      </c>
      <c r="P9" s="464" t="s">
        <v>368</v>
      </c>
      <c r="Q9" s="474">
        <v>9</v>
      </c>
      <c r="R9" s="477" t="s">
        <v>202</v>
      </c>
      <c r="S9" s="470" t="s">
        <v>386</v>
      </c>
      <c r="T9" s="470" t="s">
        <v>413</v>
      </c>
      <c r="U9" s="470" t="s">
        <v>413</v>
      </c>
      <c r="V9" s="476" t="s">
        <v>413</v>
      </c>
    </row>
    <row r="10" spans="1:22" ht="14.45">
      <c r="A10" s="466" t="s">
        <v>202</v>
      </c>
      <c r="B10" s="472" t="s">
        <v>35</v>
      </c>
      <c r="C10" s="472" t="s">
        <v>35</v>
      </c>
      <c r="D10" s="472" t="s">
        <v>35</v>
      </c>
      <c r="E10" s="472" t="s">
        <v>35</v>
      </c>
      <c r="F10" s="467" t="s">
        <v>826</v>
      </c>
      <c r="G10" s="467"/>
      <c r="H10" s="470">
        <v>1</v>
      </c>
      <c r="I10" s="492">
        <v>10</v>
      </c>
      <c r="J10" s="470">
        <v>1</v>
      </c>
      <c r="K10" s="470">
        <v>1</v>
      </c>
      <c r="L10" s="470">
        <v>2</v>
      </c>
      <c r="M10" s="470"/>
      <c r="N10" s="470">
        <v>1</v>
      </c>
      <c r="O10" s="375" t="str">
        <f t="shared" si="0"/>
        <v>+I1+S10+E1+Z1+M2+F1</v>
      </c>
      <c r="P10" s="464" t="s">
        <v>373</v>
      </c>
      <c r="Q10" s="474">
        <v>10</v>
      </c>
      <c r="R10" s="475" t="s">
        <v>202</v>
      </c>
      <c r="S10" s="470" t="s">
        <v>379</v>
      </c>
      <c r="T10" s="470" t="s">
        <v>413</v>
      </c>
      <c r="U10" s="470" t="s">
        <v>413</v>
      </c>
      <c r="V10" s="476" t="s">
        <v>413</v>
      </c>
    </row>
    <row r="11" spans="1:22" ht="15" thickBot="1">
      <c r="A11" s="468" t="s">
        <v>202</v>
      </c>
      <c r="B11" s="473" t="s">
        <v>35</v>
      </c>
      <c r="C11" s="473" t="s">
        <v>35</v>
      </c>
      <c r="D11" s="473" t="s">
        <v>35</v>
      </c>
      <c r="E11" s="473" t="s">
        <v>35</v>
      </c>
      <c r="F11" s="187" t="s">
        <v>827</v>
      </c>
      <c r="G11" s="581"/>
      <c r="H11" s="471">
        <v>1</v>
      </c>
      <c r="I11" s="493">
        <v>10</v>
      </c>
      <c r="J11" s="471">
        <v>1</v>
      </c>
      <c r="K11" s="471">
        <v>1</v>
      </c>
      <c r="L11" s="471">
        <v>2</v>
      </c>
      <c r="M11" s="471"/>
      <c r="N11" s="471">
        <v>1</v>
      </c>
      <c r="O11" s="788" t="str">
        <f t="shared" si="0"/>
        <v>+I1+S10+E1+Z1+M2+F1</v>
      </c>
      <c r="P11" s="828" t="s">
        <v>373</v>
      </c>
      <c r="Q11" s="478">
        <v>9</v>
      </c>
      <c r="R11" s="479" t="s">
        <v>202</v>
      </c>
      <c r="S11" s="480" t="s">
        <v>386</v>
      </c>
      <c r="T11" s="480" t="s">
        <v>413</v>
      </c>
      <c r="U11" s="471" t="s">
        <v>413</v>
      </c>
      <c r="V11" s="481" t="s">
        <v>413</v>
      </c>
    </row>
    <row r="12" spans="1:22" ht="15" thickBot="1">
      <c r="A12" s="482" t="s">
        <v>828</v>
      </c>
      <c r="B12" s="483" t="s">
        <v>35</v>
      </c>
      <c r="C12" s="483" t="s">
        <v>35</v>
      </c>
      <c r="D12" s="483" t="s">
        <v>35</v>
      </c>
      <c r="E12" s="1027" t="s">
        <v>35</v>
      </c>
      <c r="F12" s="594" t="s">
        <v>829</v>
      </c>
      <c r="G12" s="595"/>
      <c r="H12" s="480">
        <v>1</v>
      </c>
      <c r="I12" s="494">
        <v>10</v>
      </c>
      <c r="J12" s="480">
        <v>1</v>
      </c>
      <c r="K12" s="480">
        <v>1</v>
      </c>
      <c r="L12" s="480">
        <v>3</v>
      </c>
      <c r="M12" s="480"/>
      <c r="N12" s="480">
        <v>1</v>
      </c>
      <c r="O12" s="788" t="str">
        <f t="shared" si="0"/>
        <v>+I1+S10+E1+Z1+M3+F1</v>
      </c>
      <c r="P12" s="467" t="s">
        <v>373</v>
      </c>
      <c r="Q12" s="484">
        <v>17</v>
      </c>
      <c r="R12" s="485" t="s">
        <v>202</v>
      </c>
      <c r="S12" s="486" t="s">
        <v>637</v>
      </c>
      <c r="T12" s="469" t="s">
        <v>413</v>
      </c>
      <c r="U12" s="494" t="s">
        <v>413</v>
      </c>
      <c r="V12" s="487" t="s">
        <v>413</v>
      </c>
    </row>
    <row r="13" spans="1:22" ht="14.45">
      <c r="A13" s="1028" t="s">
        <v>830</v>
      </c>
      <c r="B13" s="582" t="s">
        <v>35</v>
      </c>
      <c r="C13" s="582" t="s">
        <v>35</v>
      </c>
      <c r="D13" s="582" t="s">
        <v>35</v>
      </c>
      <c r="E13" s="582" t="s">
        <v>35</v>
      </c>
      <c r="F13" s="583" t="s">
        <v>831</v>
      </c>
      <c r="G13" s="583"/>
      <c r="H13" s="584">
        <v>1</v>
      </c>
      <c r="I13" s="584">
        <v>2</v>
      </c>
      <c r="J13" s="584">
        <v>1</v>
      </c>
      <c r="K13" s="584">
        <v>1</v>
      </c>
      <c r="L13" s="584" t="s">
        <v>475</v>
      </c>
      <c r="M13" s="584">
        <v>1</v>
      </c>
      <c r="N13" s="584">
        <v>1</v>
      </c>
      <c r="O13" s="786" t="str">
        <f t="shared" si="0"/>
        <v>+I1+S2+E1+Z1+M1;5+U1+F1</v>
      </c>
      <c r="P13" s="829" t="s">
        <v>368</v>
      </c>
      <c r="Q13" s="585">
        <v>11</v>
      </c>
      <c r="R13" s="586"/>
      <c r="S13" s="587" t="s">
        <v>416</v>
      </c>
      <c r="T13" s="587" t="s">
        <v>416</v>
      </c>
      <c r="U13" s="587" t="s">
        <v>416</v>
      </c>
      <c r="V13" s="1029" t="s">
        <v>416</v>
      </c>
    </row>
    <row r="14" spans="1:22" ht="15" thickBot="1">
      <c r="A14" s="1030"/>
      <c r="B14" s="588" t="s">
        <v>35</v>
      </c>
      <c r="C14" s="588" t="s">
        <v>35</v>
      </c>
      <c r="D14" s="588" t="s">
        <v>35</v>
      </c>
      <c r="E14" s="588" t="s">
        <v>35</v>
      </c>
      <c r="F14" s="589" t="s">
        <v>832</v>
      </c>
      <c r="G14" s="589"/>
      <c r="H14" s="590" t="s">
        <v>367</v>
      </c>
      <c r="I14" s="590">
        <v>1</v>
      </c>
      <c r="J14" s="590" t="s">
        <v>367</v>
      </c>
      <c r="K14" s="590" t="s">
        <v>367</v>
      </c>
      <c r="L14" s="591" t="s">
        <v>404</v>
      </c>
      <c r="M14" s="591" t="s">
        <v>367</v>
      </c>
      <c r="N14" s="590" t="s">
        <v>367</v>
      </c>
      <c r="O14" s="788" t="str">
        <f t="shared" si="0"/>
        <v>+I1+S1+E1+Z1+M4+U1+F1</v>
      </c>
      <c r="P14" s="648" t="s">
        <v>368</v>
      </c>
      <c r="Q14" s="592">
        <v>16</v>
      </c>
      <c r="R14" s="294"/>
      <c r="S14" s="593" t="s">
        <v>409</v>
      </c>
      <c r="T14" s="593" t="s">
        <v>409</v>
      </c>
      <c r="U14" s="593" t="s">
        <v>409</v>
      </c>
      <c r="V14" s="1031" t="s">
        <v>409</v>
      </c>
    </row>
    <row r="15" spans="1:22" ht="14.45">
      <c r="A15" s="1032" t="s">
        <v>833</v>
      </c>
      <c r="B15" s="596" t="s">
        <v>35</v>
      </c>
      <c r="C15" s="596" t="s">
        <v>35</v>
      </c>
      <c r="D15" s="596" t="s">
        <v>35</v>
      </c>
      <c r="E15" s="596" t="s">
        <v>35</v>
      </c>
      <c r="F15" s="597" t="s">
        <v>834</v>
      </c>
      <c r="G15" s="597"/>
      <c r="H15" s="598">
        <v>1</v>
      </c>
      <c r="I15" s="334">
        <v>2</v>
      </c>
      <c r="J15" s="598">
        <v>1</v>
      </c>
      <c r="K15" s="598">
        <v>1</v>
      </c>
      <c r="L15" s="598">
        <v>1</v>
      </c>
      <c r="M15" s="598">
        <v>1</v>
      </c>
      <c r="N15" s="598">
        <v>1</v>
      </c>
      <c r="O15" s="786" t="str">
        <f t="shared" si="0"/>
        <v>+I1+S2+E1+Z1+M1+U1+F1</v>
      </c>
      <c r="P15" s="597" t="s">
        <v>368</v>
      </c>
      <c r="Q15" s="599">
        <v>12</v>
      </c>
      <c r="R15" s="600" t="s">
        <v>202</v>
      </c>
      <c r="S15" s="598" t="s">
        <v>386</v>
      </c>
      <c r="T15" s="598" t="s">
        <v>413</v>
      </c>
      <c r="U15" s="601" t="s">
        <v>413</v>
      </c>
      <c r="V15" s="1033" t="s">
        <v>413</v>
      </c>
    </row>
    <row r="16" spans="1:22" ht="15" thickBot="1">
      <c r="A16" s="1034"/>
      <c r="B16" s="681" t="s">
        <v>35</v>
      </c>
      <c r="C16" s="681" t="s">
        <v>35</v>
      </c>
      <c r="D16" s="681" t="s">
        <v>35</v>
      </c>
      <c r="E16" s="681" t="s">
        <v>35</v>
      </c>
      <c r="F16" s="343" t="s">
        <v>835</v>
      </c>
      <c r="G16" s="343"/>
      <c r="H16" s="682">
        <v>1</v>
      </c>
      <c r="I16" s="683">
        <v>2</v>
      </c>
      <c r="J16" s="682">
        <v>1</v>
      </c>
      <c r="K16" s="682">
        <v>1</v>
      </c>
      <c r="L16" s="682">
        <v>1</v>
      </c>
      <c r="M16" s="682" t="s">
        <v>427</v>
      </c>
      <c r="N16" s="682">
        <v>1</v>
      </c>
      <c r="O16" s="788" t="str">
        <f t="shared" si="0"/>
        <v>+I1+S2+E1+Z1+M1+U1;2+F1</v>
      </c>
      <c r="P16" s="830" t="s">
        <v>368</v>
      </c>
      <c r="Q16" s="682">
        <v>12</v>
      </c>
      <c r="R16" s="684" t="s">
        <v>202</v>
      </c>
      <c r="S16" s="682" t="s">
        <v>413</v>
      </c>
      <c r="T16" s="682" t="s">
        <v>416</v>
      </c>
      <c r="U16" s="685" t="s">
        <v>416</v>
      </c>
      <c r="V16" s="1035" t="s">
        <v>416</v>
      </c>
    </row>
    <row r="17" spans="1:22" s="30" customFormat="1" ht="12.75" customHeight="1" thickBot="1">
      <c r="A17" s="1036" t="s">
        <v>836</v>
      </c>
      <c r="B17" s="1037" t="s">
        <v>35</v>
      </c>
      <c r="C17" s="1037" t="s">
        <v>35</v>
      </c>
      <c r="D17" s="1037" t="s">
        <v>35</v>
      </c>
      <c r="E17" s="1037" t="s">
        <v>35</v>
      </c>
      <c r="F17" s="1038" t="s">
        <v>836</v>
      </c>
      <c r="G17" s="1038" t="s">
        <v>837</v>
      </c>
      <c r="H17" s="1039">
        <v>1</v>
      </c>
      <c r="I17" s="1039">
        <v>2</v>
      </c>
      <c r="J17" s="1039">
        <v>1</v>
      </c>
      <c r="K17" s="1039">
        <v>1</v>
      </c>
      <c r="L17" s="1039">
        <v>4</v>
      </c>
      <c r="M17" s="1039"/>
      <c r="N17" s="1039">
        <v>1</v>
      </c>
      <c r="O17" s="788" t="str">
        <f t="shared" si="0"/>
        <v>+I1+S2+E1+Z1+M4+F1</v>
      </c>
      <c r="P17" s="1040" t="s">
        <v>373</v>
      </c>
      <c r="Q17" s="1039">
        <v>11</v>
      </c>
      <c r="R17" s="1041"/>
      <c r="S17" s="1039" t="s">
        <v>413</v>
      </c>
      <c r="T17" s="1039" t="s">
        <v>413</v>
      </c>
      <c r="U17" s="1039" t="s">
        <v>413</v>
      </c>
      <c r="V17" s="1042" t="s">
        <v>413</v>
      </c>
    </row>
    <row r="23" spans="1:22" ht="13.15"/>
    <row r="31" spans="1:22" ht="13.15"/>
  </sheetData>
  <mergeCells count="9">
    <mergeCell ref="S2:V2"/>
    <mergeCell ref="H2:O2"/>
    <mergeCell ref="Q2:R2"/>
    <mergeCell ref="A2:A3"/>
    <mergeCell ref="B2:B3"/>
    <mergeCell ref="C2:C3"/>
    <mergeCell ref="E2:E3"/>
    <mergeCell ref="F2:G2"/>
    <mergeCell ref="D2:D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>
    <tabColor rgb="FF92D050"/>
    <pageSetUpPr fitToPage="1"/>
  </sheetPr>
  <dimension ref="A1:N22"/>
  <sheetViews>
    <sheetView view="pageBreakPreview" zoomScaleNormal="100" zoomScaleSheetLayoutView="100" workbookViewId="0"/>
  </sheetViews>
  <sheetFormatPr defaultColWidth="9.42578125" defaultRowHeight="13.9"/>
  <cols>
    <col min="1" max="2" width="19.5703125" style="1" customWidth="1"/>
    <col min="3" max="5" width="6.5703125" style="1" customWidth="1"/>
    <col min="6" max="6" width="36.42578125" style="1" customWidth="1"/>
    <col min="7" max="12" width="6.5703125" style="1" customWidth="1"/>
    <col min="13" max="13" width="25.42578125" style="1" customWidth="1"/>
    <col min="14" max="14" width="12.5703125" style="1" customWidth="1"/>
    <col min="15" max="16" width="6.5703125" style="2" customWidth="1"/>
    <col min="17" max="21" width="13.42578125" style="2" customWidth="1"/>
    <col min="22" max="16384" width="9.42578125" style="2"/>
  </cols>
  <sheetData>
    <row r="1" spans="1:14">
      <c r="A1" s="26" t="s">
        <v>838</v>
      </c>
    </row>
    <row r="2" spans="1:14">
      <c r="A2" s="2" t="s">
        <v>839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6" t="s">
        <v>840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>
      <c r="A5" s="16" t="s">
        <v>841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>
      <c r="A6" s="16" t="s">
        <v>842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6" t="s">
        <v>843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16" t="s">
        <v>841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16" t="s">
        <v>842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323"/>
      <c r="B12" s="323"/>
      <c r="C12" s="323"/>
      <c r="D12" s="323"/>
      <c r="E12" s="323"/>
      <c r="F12" s="323"/>
      <c r="G12" s="323"/>
      <c r="H12" s="323"/>
      <c r="I12" s="323"/>
    </row>
    <row r="13" spans="1:14">
      <c r="A13" s="323"/>
      <c r="B13" s="323"/>
      <c r="C13" s="323"/>
      <c r="D13" s="323"/>
      <c r="E13" s="323"/>
      <c r="F13" s="323"/>
      <c r="G13" s="323"/>
      <c r="H13" s="323"/>
      <c r="I13" s="323"/>
    </row>
    <row r="14" spans="1:14">
      <c r="A14" s="323"/>
      <c r="B14" s="323"/>
      <c r="C14" s="323"/>
      <c r="D14" s="323"/>
      <c r="E14" s="323"/>
      <c r="F14" s="323"/>
      <c r="G14" s="323"/>
      <c r="H14" s="323"/>
      <c r="I14" s="323"/>
    </row>
    <row r="15" spans="1:14">
      <c r="A15" s="323"/>
      <c r="B15" s="323"/>
      <c r="C15" s="323"/>
      <c r="D15" s="323"/>
      <c r="E15" s="323"/>
      <c r="F15" s="323"/>
      <c r="G15" s="323"/>
      <c r="H15" s="323"/>
      <c r="I15" s="323"/>
    </row>
    <row r="16" spans="1:14">
      <c r="A16" s="323"/>
      <c r="B16" s="323"/>
      <c r="C16" s="323"/>
      <c r="D16" s="323"/>
      <c r="E16" s="323"/>
      <c r="F16" s="323"/>
      <c r="G16" s="323"/>
      <c r="H16" s="323"/>
      <c r="I16" s="323"/>
    </row>
    <row r="17" spans="1:9">
      <c r="A17" s="323"/>
      <c r="B17" s="323"/>
      <c r="C17" s="323"/>
      <c r="D17" s="323"/>
      <c r="E17" s="323"/>
      <c r="F17" s="323"/>
      <c r="G17" s="323"/>
      <c r="H17" s="323"/>
      <c r="I17" s="323"/>
    </row>
    <row r="18" spans="1:9">
      <c r="A18" s="323"/>
      <c r="B18" s="323"/>
      <c r="C18" s="323"/>
      <c r="D18" s="323"/>
      <c r="E18" s="323"/>
      <c r="F18" s="323"/>
      <c r="G18" s="323"/>
      <c r="H18" s="323"/>
      <c r="I18" s="323"/>
    </row>
    <row r="19" spans="1:9">
      <c r="A19" s="323"/>
      <c r="B19" s="323"/>
      <c r="C19" s="323"/>
      <c r="D19" s="323"/>
      <c r="E19" s="323"/>
      <c r="F19" s="323"/>
      <c r="G19" s="323"/>
      <c r="H19" s="323"/>
      <c r="I19" s="323"/>
    </row>
    <row r="20" spans="1:9">
      <c r="A20" s="323"/>
      <c r="B20" s="323"/>
      <c r="C20" s="323"/>
      <c r="D20" s="323"/>
      <c r="E20" s="323"/>
      <c r="F20" s="323"/>
      <c r="G20" s="323"/>
      <c r="H20" s="323"/>
      <c r="I20" s="323"/>
    </row>
    <row r="21" spans="1:9">
      <c r="A21" s="323"/>
      <c r="B21" s="323"/>
      <c r="C21" s="323"/>
      <c r="D21" s="323"/>
      <c r="E21" s="323"/>
      <c r="F21" s="323"/>
      <c r="G21" s="323"/>
      <c r="H21" s="323"/>
      <c r="I21" s="323"/>
    </row>
    <row r="22" spans="1:9">
      <c r="A22" s="323"/>
      <c r="B22" s="323"/>
      <c r="C22" s="323"/>
      <c r="F22" s="323"/>
      <c r="G22" s="323"/>
    </row>
  </sheetData>
  <customSheetViews>
    <customSheetView guid="{0B982376-3B27-4F96-BAB5-0BEABC44969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E2" sqref="E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view="pageLayout">
      <selection activeCell="G28" sqref="G28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B15" sqref="B15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V35" sqref="V35"/>
      <pageMargins left="0" right="0" top="0" bottom="0" header="0" footer="0"/>
      <pageSetup paperSize="9" fitToHeight="0" orientation="portrait" r:id="rId8"/>
    </customSheetView>
  </customSheetViews>
  <pageMargins left="0.70866141732283472" right="0.70866141732283472" top="0.78740157480314965" bottom="0.78740157480314965" header="0.31496062992125984" footer="0.31496062992125984"/>
  <pageSetup paperSize="9" scale="93" fitToHeight="0" orientation="portrait" r:id="rId9"/>
  <headerFooter>
    <oddHeader>&amp;RPříloha č. 1: Datový standard pro silniční stavby DÚR, DPS, PDPS a RDS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List16">
    <tabColor rgb="FF92D050"/>
    <pageSetUpPr fitToPage="1"/>
  </sheetPr>
  <dimension ref="A1:V34"/>
  <sheetViews>
    <sheetView view="pageBreakPreview" zoomScale="130" zoomScaleNormal="100" zoomScaleSheetLayoutView="130" workbookViewId="0">
      <selection activeCell="D16" sqref="D16"/>
    </sheetView>
  </sheetViews>
  <sheetFormatPr defaultColWidth="9.42578125" defaultRowHeight="12.75" customHeight="1"/>
  <cols>
    <col min="1" max="1" width="28.5703125" style="1" customWidth="1"/>
    <col min="2" max="5" width="6.42578125" style="2" customWidth="1"/>
    <col min="6" max="7" width="30.5703125" style="2" customWidth="1"/>
    <col min="8" max="14" width="4.5703125" style="2" customWidth="1"/>
    <col min="15" max="15" width="22.5703125" style="2" customWidth="1"/>
    <col min="16" max="16" width="13.7109375" style="2" customWidth="1"/>
    <col min="17" max="16384" width="9.42578125" style="2"/>
  </cols>
  <sheetData>
    <row r="1" spans="1:22" ht="13.9">
      <c r="A1" s="26" t="e">
        <f ca="1">MID(CELL("filename",A1),FIND("]",CELL("filename",A1))+1,LEN(CELL("filename",A1))-FIND("]",CELL("filename",A1)))</f>
        <v>#VALUE!</v>
      </c>
    </row>
    <row r="2" spans="1:22" ht="13.9">
      <c r="A2" s="16" t="s">
        <v>841</v>
      </c>
    </row>
    <row r="3" spans="1:22" ht="13.9">
      <c r="A3" s="16" t="s">
        <v>842</v>
      </c>
    </row>
    <row r="4" spans="1:22" ht="14.45" thickBot="1">
      <c r="A4" s="15"/>
    </row>
    <row r="5" spans="1:22" ht="14.45" customHeight="1">
      <c r="A5" s="1068" t="s">
        <v>347</v>
      </c>
      <c r="B5" s="1070" t="s">
        <v>24</v>
      </c>
      <c r="C5" s="1072" t="s">
        <v>25</v>
      </c>
      <c r="D5" s="1093" t="s">
        <v>26</v>
      </c>
      <c r="E5" s="1093" t="s">
        <v>349</v>
      </c>
      <c r="F5" s="1066" t="s">
        <v>350</v>
      </c>
      <c r="G5" s="1067"/>
      <c r="H5" s="1089" t="s">
        <v>395</v>
      </c>
      <c r="I5" s="1089"/>
      <c r="J5" s="1089"/>
      <c r="K5" s="1089"/>
      <c r="L5" s="1089"/>
      <c r="M5" s="1089"/>
      <c r="N5" s="1089"/>
      <c r="O5" s="1089"/>
      <c r="P5" s="319"/>
      <c r="Q5" s="1078" t="s">
        <v>318</v>
      </c>
      <c r="R5" s="1078"/>
      <c r="S5" s="1076"/>
      <c r="T5" s="1076"/>
      <c r="U5" s="1076"/>
      <c r="V5" s="1077"/>
    </row>
    <row r="6" spans="1:22" ht="29.45" thickBot="1">
      <c r="A6" s="1069"/>
      <c r="B6" s="1071"/>
      <c r="C6" s="1073"/>
      <c r="D6" s="1094"/>
      <c r="E6" s="1094"/>
      <c r="F6" s="886" t="s">
        <v>353</v>
      </c>
      <c r="G6" s="886" t="s">
        <v>59</v>
      </c>
      <c r="H6" s="67" t="s">
        <v>354</v>
      </c>
      <c r="I6" s="68" t="s">
        <v>355</v>
      </c>
      <c r="J6" s="69" t="s">
        <v>356</v>
      </c>
      <c r="K6" s="77" t="s">
        <v>357</v>
      </c>
      <c r="L6" s="71" t="s">
        <v>358</v>
      </c>
      <c r="M6" s="541" t="s">
        <v>359</v>
      </c>
      <c r="N6" s="72" t="s">
        <v>360</v>
      </c>
      <c r="O6" s="322" t="s">
        <v>361</v>
      </c>
      <c r="P6" s="320" t="s">
        <v>352</v>
      </c>
      <c r="Q6" s="289" t="s">
        <v>362</v>
      </c>
      <c r="R6" s="289" t="s">
        <v>363</v>
      </c>
      <c r="S6" s="322" t="s">
        <v>24</v>
      </c>
      <c r="T6" s="322" t="s">
        <v>25</v>
      </c>
      <c r="U6" s="1043" t="s">
        <v>26</v>
      </c>
      <c r="V6" s="1044" t="s">
        <v>349</v>
      </c>
    </row>
    <row r="7" spans="1:22" ht="14.45">
      <c r="A7" s="218" t="s">
        <v>844</v>
      </c>
      <c r="B7" s="107" t="s">
        <v>35</v>
      </c>
      <c r="C7" s="107" t="s">
        <v>35</v>
      </c>
      <c r="D7" s="107" t="s">
        <v>35</v>
      </c>
      <c r="E7" s="107" t="s">
        <v>35</v>
      </c>
      <c r="F7" s="100" t="s">
        <v>620</v>
      </c>
      <c r="G7" s="100"/>
      <c r="H7" s="111">
        <v>1</v>
      </c>
      <c r="I7" s="111">
        <v>1</v>
      </c>
      <c r="J7" s="111">
        <v>1</v>
      </c>
      <c r="K7" s="111">
        <v>1</v>
      </c>
      <c r="L7" s="111">
        <v>3</v>
      </c>
      <c r="M7" s="111" t="s">
        <v>475</v>
      </c>
      <c r="N7" s="111">
        <v>1</v>
      </c>
      <c r="O7" s="786" t="str">
        <f t="shared" ref="O7:O24" si="0">IF(H7 &lt;&gt; "","+I" &amp; H7,"") &amp; IF(I7 &lt;&gt; "","+S" &amp; I7,"") &amp; IF(J7 &lt;&gt; "","+E" &amp; J7,"") &amp; IF(K7 &lt;&gt; "","+Z" &amp; K7,"") &amp; IF(L7 &lt;&gt; "","+M" &amp; L7,"")&amp; IF(M7 &lt;&gt; "","+U" &amp; M7,"") &amp; IF(N7 &lt;&gt; "","+F" &amp; N7,"")</f>
        <v>+I1+S1+E1+Z1+M3+U1;5+F1</v>
      </c>
      <c r="P7" s="111" t="s">
        <v>373</v>
      </c>
      <c r="Q7" s="111">
        <v>15</v>
      </c>
      <c r="R7" s="288"/>
      <c r="S7" s="196" t="s">
        <v>413</v>
      </c>
      <c r="T7" s="196" t="s">
        <v>416</v>
      </c>
      <c r="U7" s="196" t="s">
        <v>416</v>
      </c>
      <c r="V7" s="197" t="s">
        <v>416</v>
      </c>
    </row>
    <row r="8" spans="1:22" ht="14.45">
      <c r="A8" s="1086"/>
      <c r="B8" s="3" t="s">
        <v>35</v>
      </c>
      <c r="C8" s="3" t="s">
        <v>35</v>
      </c>
      <c r="D8" s="3" t="s">
        <v>35</v>
      </c>
      <c r="E8" s="3" t="s">
        <v>35</v>
      </c>
      <c r="F8" s="23" t="s">
        <v>845</v>
      </c>
      <c r="G8" s="23"/>
      <c r="H8" s="272">
        <v>1</v>
      </c>
      <c r="I8" s="272">
        <v>2</v>
      </c>
      <c r="J8" s="272">
        <v>1</v>
      </c>
      <c r="K8" s="272">
        <v>1</v>
      </c>
      <c r="L8" s="272">
        <v>1</v>
      </c>
      <c r="M8" s="272" t="s">
        <v>475</v>
      </c>
      <c r="N8" s="272">
        <v>1</v>
      </c>
      <c r="O8" s="375" t="str">
        <f t="shared" si="0"/>
        <v>+I1+S2+E1+Z1+M1+U1;5+F1</v>
      </c>
      <c r="P8" s="272" t="s">
        <v>373</v>
      </c>
      <c r="Q8" s="272">
        <v>3</v>
      </c>
      <c r="R8" s="287" t="s">
        <v>202</v>
      </c>
      <c r="S8" s="196" t="s">
        <v>413</v>
      </c>
      <c r="T8" s="196" t="s">
        <v>416</v>
      </c>
      <c r="U8" s="196" t="s">
        <v>416</v>
      </c>
      <c r="V8" s="197" t="s">
        <v>416</v>
      </c>
    </row>
    <row r="9" spans="1:22" ht="14.45">
      <c r="A9" s="1087"/>
      <c r="B9" s="3" t="s">
        <v>35</v>
      </c>
      <c r="C9" s="3" t="s">
        <v>35</v>
      </c>
      <c r="D9" s="3" t="s">
        <v>35</v>
      </c>
      <c r="E9" s="3" t="s">
        <v>35</v>
      </c>
      <c r="F9" s="23" t="s">
        <v>846</v>
      </c>
      <c r="G9" s="23"/>
      <c r="H9" s="272">
        <v>1</v>
      </c>
      <c r="I9" s="272">
        <v>2</v>
      </c>
      <c r="J9" s="272">
        <v>1</v>
      </c>
      <c r="K9" s="272">
        <v>1</v>
      </c>
      <c r="L9" s="272">
        <v>1</v>
      </c>
      <c r="M9" s="272">
        <v>1</v>
      </c>
      <c r="N9" s="272">
        <v>1</v>
      </c>
      <c r="O9" s="375" t="str">
        <f t="shared" si="0"/>
        <v>+I1+S2+E1+Z1+M1+U1+F1</v>
      </c>
      <c r="P9" s="272" t="s">
        <v>373</v>
      </c>
      <c r="Q9" s="272">
        <v>3</v>
      </c>
      <c r="R9" s="287"/>
      <c r="S9" s="196" t="str">
        <f>S8</f>
        <v>P50</v>
      </c>
      <c r="T9" s="196" t="s">
        <v>406</v>
      </c>
      <c r="U9" s="196" t="s">
        <v>406</v>
      </c>
      <c r="V9" s="197" t="s">
        <v>406</v>
      </c>
    </row>
    <row r="10" spans="1:22" ht="14.45">
      <c r="A10" s="1087"/>
      <c r="B10" s="3" t="s">
        <v>35</v>
      </c>
      <c r="C10" s="3" t="s">
        <v>35</v>
      </c>
      <c r="D10" s="3" t="s">
        <v>35</v>
      </c>
      <c r="E10" s="3" t="s">
        <v>35</v>
      </c>
      <c r="F10" s="23" t="s">
        <v>847</v>
      </c>
      <c r="G10" s="23"/>
      <c r="H10" s="272">
        <v>1</v>
      </c>
      <c r="I10" s="272">
        <v>2</v>
      </c>
      <c r="J10" s="272">
        <v>1</v>
      </c>
      <c r="K10" s="272">
        <v>1</v>
      </c>
      <c r="L10" s="272">
        <v>1</v>
      </c>
      <c r="M10" s="272">
        <v>1</v>
      </c>
      <c r="N10" s="272">
        <v>1</v>
      </c>
      <c r="O10" s="375" t="str">
        <f t="shared" si="0"/>
        <v>+I1+S2+E1+Z1+M1+U1+F1</v>
      </c>
      <c r="P10" s="272" t="s">
        <v>373</v>
      </c>
      <c r="Q10" s="272">
        <v>3</v>
      </c>
      <c r="R10" s="287"/>
      <c r="S10" s="196" t="str">
        <f t="shared" ref="S10:S24" si="1">S9</f>
        <v>P50</v>
      </c>
      <c r="T10" s="47" t="str">
        <f>T9</f>
        <v>P1</v>
      </c>
      <c r="U10" s="196" t="s">
        <v>406</v>
      </c>
      <c r="V10" s="197" t="s">
        <v>406</v>
      </c>
    </row>
    <row r="11" spans="1:22" ht="14.45">
      <c r="A11" s="1087"/>
      <c r="B11" s="3" t="s">
        <v>35</v>
      </c>
      <c r="C11" s="3" t="s">
        <v>35</v>
      </c>
      <c r="D11" s="3" t="s">
        <v>35</v>
      </c>
      <c r="E11" s="3" t="s">
        <v>35</v>
      </c>
      <c r="F11" s="23" t="s">
        <v>848</v>
      </c>
      <c r="G11" s="23"/>
      <c r="H11" s="272">
        <v>1</v>
      </c>
      <c r="I11" s="272">
        <v>2</v>
      </c>
      <c r="J11" s="272">
        <v>1</v>
      </c>
      <c r="K11" s="272">
        <v>1</v>
      </c>
      <c r="L11" s="272">
        <v>1</v>
      </c>
      <c r="M11" s="272">
        <v>1</v>
      </c>
      <c r="N11" s="272">
        <v>1</v>
      </c>
      <c r="O11" s="375" t="str">
        <f t="shared" si="0"/>
        <v>+I1+S2+E1+Z1+M1+U1+F1</v>
      </c>
      <c r="P11" s="272" t="s">
        <v>373</v>
      </c>
      <c r="Q11" s="272">
        <v>3</v>
      </c>
      <c r="R11" s="287"/>
      <c r="S11" s="196" t="str">
        <f t="shared" si="1"/>
        <v>P50</v>
      </c>
      <c r="T11" s="196" t="s">
        <v>406</v>
      </c>
      <c r="U11" s="196" t="s">
        <v>406</v>
      </c>
      <c r="V11" s="197" t="s">
        <v>406</v>
      </c>
    </row>
    <row r="12" spans="1:22" ht="14.45">
      <c r="A12" s="1087"/>
      <c r="B12" s="3" t="s">
        <v>35</v>
      </c>
      <c r="C12" s="3" t="s">
        <v>35</v>
      </c>
      <c r="D12" s="3" t="s">
        <v>35</v>
      </c>
      <c r="E12" s="3" t="s">
        <v>35</v>
      </c>
      <c r="F12" s="23" t="s">
        <v>849</v>
      </c>
      <c r="G12" s="23"/>
      <c r="H12" s="272">
        <v>1</v>
      </c>
      <c r="I12" s="272">
        <v>2</v>
      </c>
      <c r="J12" s="272">
        <v>1</v>
      </c>
      <c r="K12" s="272">
        <v>1</v>
      </c>
      <c r="L12" s="272">
        <v>4</v>
      </c>
      <c r="M12" s="272">
        <v>1</v>
      </c>
      <c r="N12" s="272">
        <v>1</v>
      </c>
      <c r="O12" s="375" t="str">
        <f t="shared" si="0"/>
        <v>+I1+S2+E1+Z1+M4+U1+F1</v>
      </c>
      <c r="P12" s="272" t="s">
        <v>373</v>
      </c>
      <c r="Q12" s="272">
        <v>3</v>
      </c>
      <c r="R12" s="287"/>
      <c r="S12" s="196" t="str">
        <f t="shared" si="1"/>
        <v>P50</v>
      </c>
      <c r="T12" s="196" t="s">
        <v>406</v>
      </c>
      <c r="U12" s="196" t="s">
        <v>406</v>
      </c>
      <c r="V12" s="197" t="s">
        <v>406</v>
      </c>
    </row>
    <row r="13" spans="1:22" ht="14.45">
      <c r="A13" s="1087"/>
      <c r="B13" s="3" t="s">
        <v>35</v>
      </c>
      <c r="C13" s="3" t="s">
        <v>35</v>
      </c>
      <c r="D13" s="3" t="s">
        <v>35</v>
      </c>
      <c r="E13" s="3" t="s">
        <v>35</v>
      </c>
      <c r="F13" s="23" t="s">
        <v>850</v>
      </c>
      <c r="G13" s="23"/>
      <c r="H13" s="272">
        <v>1</v>
      </c>
      <c r="I13" s="272">
        <v>2</v>
      </c>
      <c r="J13" s="272">
        <v>1</v>
      </c>
      <c r="K13" s="272">
        <v>1</v>
      </c>
      <c r="L13" s="272">
        <v>4</v>
      </c>
      <c r="M13" s="272">
        <v>1</v>
      </c>
      <c r="N13" s="272">
        <v>1</v>
      </c>
      <c r="O13" s="375" t="str">
        <f t="shared" si="0"/>
        <v>+I1+S2+E1+Z1+M4+U1+F1</v>
      </c>
      <c r="P13" s="272" t="s">
        <v>373</v>
      </c>
      <c r="Q13" s="205">
        <v>12</v>
      </c>
      <c r="R13" s="141"/>
      <c r="S13" s="196" t="str">
        <f t="shared" si="1"/>
        <v>P50</v>
      </c>
      <c r="T13" s="196" t="s">
        <v>406</v>
      </c>
      <c r="U13" s="196" t="s">
        <v>406</v>
      </c>
      <c r="V13" s="197" t="s">
        <v>406</v>
      </c>
    </row>
    <row r="14" spans="1:22" ht="15" thickBot="1">
      <c r="A14" s="1088"/>
      <c r="B14" s="43" t="s">
        <v>35</v>
      </c>
      <c r="C14" s="43" t="s">
        <v>35</v>
      </c>
      <c r="D14" s="43" t="s">
        <v>35</v>
      </c>
      <c r="E14" s="43" t="s">
        <v>35</v>
      </c>
      <c r="F14" s="51" t="s">
        <v>851</v>
      </c>
      <c r="G14" s="51"/>
      <c r="H14" s="21">
        <v>1</v>
      </c>
      <c r="I14" s="21">
        <v>2</v>
      </c>
      <c r="J14" s="21">
        <v>1</v>
      </c>
      <c r="K14" s="21">
        <v>1</v>
      </c>
      <c r="L14" s="21">
        <v>4</v>
      </c>
      <c r="M14" s="21">
        <v>1</v>
      </c>
      <c r="N14" s="21">
        <v>1</v>
      </c>
      <c r="O14" s="788" t="str">
        <f t="shared" si="0"/>
        <v>+I1+S2+E1+Z1+M4+U1+F1</v>
      </c>
      <c r="P14" s="21" t="s">
        <v>373</v>
      </c>
      <c r="Q14" s="214">
        <v>1</v>
      </c>
      <c r="R14" s="286"/>
      <c r="S14" s="244" t="str">
        <f t="shared" si="1"/>
        <v>P50</v>
      </c>
      <c r="T14" s="244" t="s">
        <v>406</v>
      </c>
      <c r="U14" s="244" t="s">
        <v>406</v>
      </c>
      <c r="V14" s="1045" t="s">
        <v>406</v>
      </c>
    </row>
    <row r="15" spans="1:22" ht="14.45">
      <c r="A15" s="218" t="s">
        <v>852</v>
      </c>
      <c r="B15" s="3" t="s">
        <v>35</v>
      </c>
      <c r="C15" s="3" t="s">
        <v>35</v>
      </c>
      <c r="D15" s="3" t="s">
        <v>35</v>
      </c>
      <c r="E15" s="3" t="s">
        <v>35</v>
      </c>
      <c r="F15" s="23" t="s">
        <v>853</v>
      </c>
      <c r="G15" s="23"/>
      <c r="H15" s="272">
        <v>1</v>
      </c>
      <c r="I15" s="272">
        <v>2</v>
      </c>
      <c r="J15" s="272">
        <v>1</v>
      </c>
      <c r="K15" s="272">
        <v>1</v>
      </c>
      <c r="L15" s="272">
        <v>4</v>
      </c>
      <c r="M15" s="272">
        <v>1</v>
      </c>
      <c r="N15" s="272">
        <v>1</v>
      </c>
      <c r="O15" s="786" t="str">
        <f t="shared" si="0"/>
        <v>+I1+S2+E1+Z1+M4+U1+F1</v>
      </c>
      <c r="P15" s="272" t="s">
        <v>373</v>
      </c>
      <c r="Q15" s="205">
        <v>11</v>
      </c>
      <c r="R15" s="150"/>
      <c r="S15" s="196" t="str">
        <f t="shared" si="1"/>
        <v>P50</v>
      </c>
      <c r="T15" s="196" t="s">
        <v>406</v>
      </c>
      <c r="U15" s="196" t="s">
        <v>406</v>
      </c>
      <c r="V15" s="197" t="s">
        <v>406</v>
      </c>
    </row>
    <row r="16" spans="1:22" ht="14.45">
      <c r="A16" s="1149"/>
      <c r="B16" s="3" t="s">
        <v>35</v>
      </c>
      <c r="C16" s="3" t="s">
        <v>35</v>
      </c>
      <c r="D16" s="3" t="s">
        <v>35</v>
      </c>
      <c r="E16" s="3" t="s">
        <v>35</v>
      </c>
      <c r="F16" s="23" t="s">
        <v>854</v>
      </c>
      <c r="G16" s="23"/>
      <c r="H16" s="272">
        <v>1</v>
      </c>
      <c r="I16" s="272">
        <v>2</v>
      </c>
      <c r="J16" s="272">
        <v>1</v>
      </c>
      <c r="K16" s="272">
        <v>1</v>
      </c>
      <c r="L16" s="272">
        <v>4</v>
      </c>
      <c r="M16" s="272">
        <v>1</v>
      </c>
      <c r="N16" s="272">
        <v>1</v>
      </c>
      <c r="O16" s="375" t="str">
        <f t="shared" si="0"/>
        <v>+I1+S2+E1+Z1+M4+U1+F1</v>
      </c>
      <c r="P16" s="272" t="s">
        <v>373</v>
      </c>
      <c r="Q16" s="205">
        <v>12</v>
      </c>
      <c r="R16" s="141"/>
      <c r="S16" s="196" t="str">
        <f t="shared" si="1"/>
        <v>P50</v>
      </c>
      <c r="T16" s="196" t="s">
        <v>406</v>
      </c>
      <c r="U16" s="196" t="s">
        <v>406</v>
      </c>
      <c r="V16" s="197" t="s">
        <v>406</v>
      </c>
    </row>
    <row r="17" spans="1:22" ht="14.45">
      <c r="A17" s="1150"/>
      <c r="B17" s="3" t="s">
        <v>35</v>
      </c>
      <c r="C17" s="3" t="s">
        <v>35</v>
      </c>
      <c r="D17" s="3" t="s">
        <v>35</v>
      </c>
      <c r="E17" s="3" t="s">
        <v>35</v>
      </c>
      <c r="F17" s="23" t="s">
        <v>855</v>
      </c>
      <c r="G17" s="23"/>
      <c r="H17" s="272">
        <v>1</v>
      </c>
      <c r="I17" s="272">
        <v>2</v>
      </c>
      <c r="J17" s="272">
        <v>1</v>
      </c>
      <c r="K17" s="272">
        <v>1</v>
      </c>
      <c r="L17" s="272">
        <v>4</v>
      </c>
      <c r="M17" s="272">
        <v>1</v>
      </c>
      <c r="N17" s="272">
        <v>1</v>
      </c>
      <c r="O17" s="375" t="str">
        <f t="shared" si="0"/>
        <v>+I1+S2+E1+Z1+M4+U1+F1</v>
      </c>
      <c r="P17" s="272" t="s">
        <v>373</v>
      </c>
      <c r="Q17" s="205">
        <v>12</v>
      </c>
      <c r="R17" s="141"/>
      <c r="S17" s="196" t="str">
        <f t="shared" si="1"/>
        <v>P50</v>
      </c>
      <c r="T17" s="196" t="s">
        <v>406</v>
      </c>
      <c r="U17" s="196" t="s">
        <v>406</v>
      </c>
      <c r="V17" s="197" t="s">
        <v>406</v>
      </c>
    </row>
    <row r="18" spans="1:22" ht="14.45">
      <c r="A18" s="1150"/>
      <c r="B18" s="3" t="s">
        <v>35</v>
      </c>
      <c r="C18" s="3" t="s">
        <v>35</v>
      </c>
      <c r="D18" s="3" t="s">
        <v>35</v>
      </c>
      <c r="E18" s="3" t="s">
        <v>35</v>
      </c>
      <c r="F18" s="23" t="s">
        <v>856</v>
      </c>
      <c r="G18" s="23"/>
      <c r="H18" s="272">
        <v>1</v>
      </c>
      <c r="I18" s="272">
        <v>2</v>
      </c>
      <c r="J18" s="272">
        <v>1</v>
      </c>
      <c r="K18" s="272">
        <v>1</v>
      </c>
      <c r="L18" s="272">
        <v>4</v>
      </c>
      <c r="M18" s="272">
        <v>1</v>
      </c>
      <c r="N18" s="272">
        <v>1</v>
      </c>
      <c r="O18" s="375" t="str">
        <f t="shared" si="0"/>
        <v>+I1+S2+E1+Z1+M4+U1+F1</v>
      </c>
      <c r="P18" s="272" t="s">
        <v>373</v>
      </c>
      <c r="Q18" s="205">
        <v>12</v>
      </c>
      <c r="R18" s="141"/>
      <c r="S18" s="196" t="str">
        <f t="shared" si="1"/>
        <v>P50</v>
      </c>
      <c r="T18" s="196" t="s">
        <v>406</v>
      </c>
      <c r="U18" s="196" t="s">
        <v>406</v>
      </c>
      <c r="V18" s="197" t="s">
        <v>406</v>
      </c>
    </row>
    <row r="19" spans="1:22" ht="14.45">
      <c r="A19" s="1150"/>
      <c r="B19" s="3" t="s">
        <v>35</v>
      </c>
      <c r="C19" s="3" t="s">
        <v>35</v>
      </c>
      <c r="D19" s="3" t="s">
        <v>35</v>
      </c>
      <c r="E19" s="3" t="s">
        <v>35</v>
      </c>
      <c r="F19" s="23" t="s">
        <v>857</v>
      </c>
      <c r="G19" s="23"/>
      <c r="H19" s="272">
        <v>1</v>
      </c>
      <c r="I19" s="272">
        <v>2</v>
      </c>
      <c r="J19" s="272">
        <v>1</v>
      </c>
      <c r="K19" s="272">
        <v>1</v>
      </c>
      <c r="L19" s="272">
        <v>4</v>
      </c>
      <c r="M19" s="272">
        <v>1</v>
      </c>
      <c r="N19" s="272">
        <v>1</v>
      </c>
      <c r="O19" s="375" t="str">
        <f t="shared" si="0"/>
        <v>+I1+S2+E1+Z1+M4+U1+F1</v>
      </c>
      <c r="P19" s="272" t="s">
        <v>373</v>
      </c>
      <c r="Q19" s="205">
        <v>12</v>
      </c>
      <c r="R19" s="141"/>
      <c r="S19" s="196" t="str">
        <f t="shared" si="1"/>
        <v>P50</v>
      </c>
      <c r="T19" s="196" t="s">
        <v>406</v>
      </c>
      <c r="U19" s="196" t="s">
        <v>406</v>
      </c>
      <c r="V19" s="197" t="s">
        <v>406</v>
      </c>
    </row>
    <row r="20" spans="1:22" ht="14.45">
      <c r="A20" s="1150"/>
      <c r="B20" s="3" t="s">
        <v>35</v>
      </c>
      <c r="C20" s="3" t="s">
        <v>35</v>
      </c>
      <c r="D20" s="3" t="s">
        <v>35</v>
      </c>
      <c r="E20" s="3" t="s">
        <v>35</v>
      </c>
      <c r="F20" s="23" t="s">
        <v>858</v>
      </c>
      <c r="G20" s="23"/>
      <c r="H20" s="272">
        <v>1</v>
      </c>
      <c r="I20" s="272">
        <v>2</v>
      </c>
      <c r="J20" s="272">
        <v>1</v>
      </c>
      <c r="K20" s="272">
        <v>1</v>
      </c>
      <c r="L20" s="272">
        <v>4</v>
      </c>
      <c r="M20" s="272">
        <v>1</v>
      </c>
      <c r="N20" s="272">
        <v>1</v>
      </c>
      <c r="O20" s="375" t="str">
        <f t="shared" si="0"/>
        <v>+I1+S2+E1+Z1+M4+U1+F1</v>
      </c>
      <c r="P20" s="272" t="s">
        <v>373</v>
      </c>
      <c r="Q20" s="205">
        <v>12</v>
      </c>
      <c r="R20" s="141"/>
      <c r="S20" s="196" t="str">
        <f t="shared" si="1"/>
        <v>P50</v>
      </c>
      <c r="T20" s="196" t="s">
        <v>406</v>
      </c>
      <c r="U20" s="196" t="s">
        <v>406</v>
      </c>
      <c r="V20" s="197" t="s">
        <v>406</v>
      </c>
    </row>
    <row r="21" spans="1:22" ht="14.45">
      <c r="A21" s="1150"/>
      <c r="B21" s="3" t="s">
        <v>35</v>
      </c>
      <c r="C21" s="3" t="s">
        <v>35</v>
      </c>
      <c r="D21" s="3" t="s">
        <v>35</v>
      </c>
      <c r="E21" s="3" t="s">
        <v>35</v>
      </c>
      <c r="F21" s="23" t="s">
        <v>859</v>
      </c>
      <c r="G21" s="23"/>
      <c r="H21" s="272">
        <v>1</v>
      </c>
      <c r="I21" s="272">
        <v>2</v>
      </c>
      <c r="J21" s="272">
        <v>1</v>
      </c>
      <c r="K21" s="272">
        <v>1</v>
      </c>
      <c r="L21" s="272">
        <v>4</v>
      </c>
      <c r="M21" s="272">
        <v>1</v>
      </c>
      <c r="N21" s="272">
        <v>1</v>
      </c>
      <c r="O21" s="375" t="str">
        <f t="shared" si="0"/>
        <v>+I1+S2+E1+Z1+M4+U1+F1</v>
      </c>
      <c r="P21" s="272" t="s">
        <v>373</v>
      </c>
      <c r="Q21" s="205">
        <v>12</v>
      </c>
      <c r="R21" s="141"/>
      <c r="S21" s="196" t="str">
        <f t="shared" si="1"/>
        <v>P50</v>
      </c>
      <c r="T21" s="196" t="s">
        <v>406</v>
      </c>
      <c r="U21" s="196" t="s">
        <v>406</v>
      </c>
      <c r="V21" s="197" t="s">
        <v>406</v>
      </c>
    </row>
    <row r="22" spans="1:22" ht="14.45">
      <c r="A22" s="1150"/>
      <c r="B22" s="3" t="s">
        <v>35</v>
      </c>
      <c r="C22" s="3" t="s">
        <v>35</v>
      </c>
      <c r="D22" s="3" t="s">
        <v>35</v>
      </c>
      <c r="E22" s="3" t="s">
        <v>35</v>
      </c>
      <c r="F22" s="23" t="s">
        <v>860</v>
      </c>
      <c r="G22" s="23"/>
      <c r="H22" s="272">
        <v>1</v>
      </c>
      <c r="I22" s="272">
        <v>2</v>
      </c>
      <c r="J22" s="272">
        <v>1</v>
      </c>
      <c r="K22" s="272">
        <v>1</v>
      </c>
      <c r="L22" s="272">
        <v>4</v>
      </c>
      <c r="M22" s="272">
        <v>1</v>
      </c>
      <c r="N22" s="272">
        <v>1</v>
      </c>
      <c r="O22" s="375" t="str">
        <f t="shared" si="0"/>
        <v>+I1+S2+E1+Z1+M4+U1+F1</v>
      </c>
      <c r="P22" s="272" t="s">
        <v>373</v>
      </c>
      <c r="Q22" s="205">
        <v>12</v>
      </c>
      <c r="R22" s="141"/>
      <c r="S22" s="196" t="str">
        <f t="shared" si="1"/>
        <v>P50</v>
      </c>
      <c r="T22" s="196" t="s">
        <v>406</v>
      </c>
      <c r="U22" s="196" t="s">
        <v>406</v>
      </c>
      <c r="V22" s="197" t="s">
        <v>406</v>
      </c>
    </row>
    <row r="23" spans="1:22" ht="14.45">
      <c r="A23" s="1150"/>
      <c r="B23" s="3" t="s">
        <v>35</v>
      </c>
      <c r="C23" s="3" t="s">
        <v>35</v>
      </c>
      <c r="D23" s="3" t="s">
        <v>35</v>
      </c>
      <c r="E23" s="3" t="s">
        <v>35</v>
      </c>
      <c r="F23" s="23" t="s">
        <v>861</v>
      </c>
      <c r="G23" s="23"/>
      <c r="H23" s="272">
        <v>1</v>
      </c>
      <c r="I23" s="272">
        <v>2</v>
      </c>
      <c r="J23" s="272">
        <v>1</v>
      </c>
      <c r="K23" s="272">
        <v>1</v>
      </c>
      <c r="L23" s="272">
        <v>4</v>
      </c>
      <c r="M23" s="272">
        <v>1</v>
      </c>
      <c r="N23" s="272">
        <v>1</v>
      </c>
      <c r="O23" s="375" t="str">
        <f t="shared" si="0"/>
        <v>+I1+S2+E1+Z1+M4+U1+F1</v>
      </c>
      <c r="P23" s="272" t="s">
        <v>373</v>
      </c>
      <c r="Q23" s="205">
        <v>13</v>
      </c>
      <c r="R23" s="149"/>
      <c r="S23" s="196" t="str">
        <f t="shared" si="1"/>
        <v>P50</v>
      </c>
      <c r="T23" s="196" t="s">
        <v>406</v>
      </c>
      <c r="U23" s="196" t="s">
        <v>406</v>
      </c>
      <c r="V23" s="197" t="s">
        <v>406</v>
      </c>
    </row>
    <row r="24" spans="1:22" ht="14.45">
      <c r="A24" s="1150"/>
      <c r="B24" s="3" t="s">
        <v>35</v>
      </c>
      <c r="C24" s="3" t="s">
        <v>35</v>
      </c>
      <c r="D24" s="3" t="s">
        <v>35</v>
      </c>
      <c r="E24" s="3" t="s">
        <v>35</v>
      </c>
      <c r="F24" s="23" t="s">
        <v>850</v>
      </c>
      <c r="G24" s="23"/>
      <c r="H24" s="272">
        <v>1</v>
      </c>
      <c r="I24" s="272">
        <v>2</v>
      </c>
      <c r="J24" s="272">
        <v>1</v>
      </c>
      <c r="K24" s="272">
        <v>1</v>
      </c>
      <c r="L24" s="272">
        <v>4</v>
      </c>
      <c r="M24" s="272">
        <v>1</v>
      </c>
      <c r="N24" s="272">
        <v>1</v>
      </c>
      <c r="O24" s="375" t="str">
        <f t="shared" si="0"/>
        <v>+I1+S2+E1+Z1+M4+U1+F1</v>
      </c>
      <c r="P24" s="272" t="s">
        <v>373</v>
      </c>
      <c r="Q24" s="205">
        <v>1</v>
      </c>
      <c r="R24" s="207"/>
      <c r="S24" s="196" t="str">
        <f t="shared" si="1"/>
        <v>P50</v>
      </c>
      <c r="T24" s="196" t="s">
        <v>406</v>
      </c>
      <c r="U24" s="196" t="s">
        <v>406</v>
      </c>
      <c r="V24" s="197" t="s">
        <v>406</v>
      </c>
    </row>
    <row r="25" spans="1:22" ht="14.45" thickBot="1">
      <c r="A25" s="1151"/>
      <c r="B25" s="134" t="s">
        <v>35</v>
      </c>
      <c r="C25" s="134" t="s">
        <v>35</v>
      </c>
      <c r="D25" s="134" t="s">
        <v>35</v>
      </c>
      <c r="E25" s="134" t="s">
        <v>35</v>
      </c>
      <c r="F25" s="102" t="s">
        <v>610</v>
      </c>
      <c r="G25" s="489"/>
      <c r="H25" s="1104" t="s">
        <v>862</v>
      </c>
      <c r="I25" s="1105"/>
      <c r="J25" s="1105"/>
      <c r="K25" s="1105"/>
      <c r="L25" s="1105"/>
      <c r="M25" s="1105"/>
      <c r="N25" s="1105"/>
      <c r="O25" s="1105"/>
      <c r="P25" s="1105"/>
      <c r="Q25" s="1105"/>
      <c r="R25" s="1105"/>
      <c r="S25" s="1105"/>
      <c r="T25" s="1105"/>
      <c r="U25" s="1105"/>
      <c r="V25" s="1106"/>
    </row>
    <row r="26" spans="1:22" ht="13.9">
      <c r="A26" s="15"/>
    </row>
    <row r="27" spans="1:22" ht="13.9">
      <c r="A27" s="15"/>
    </row>
    <row r="28" spans="1:22" ht="13.9">
      <c r="A28" s="15"/>
    </row>
    <row r="29" spans="1:22" ht="13.9">
      <c r="A29" s="15"/>
    </row>
    <row r="30" spans="1:22" ht="13.9">
      <c r="A30" s="15"/>
    </row>
    <row r="31" spans="1:22" ht="13.9">
      <c r="A31" s="15"/>
    </row>
    <row r="32" spans="1:22" ht="13.9">
      <c r="A32" s="15"/>
    </row>
    <row r="33" spans="1:1" ht="13.9">
      <c r="A33" s="15"/>
    </row>
    <row r="34" spans="1:1" ht="13.9">
      <c r="A34" s="15"/>
    </row>
  </sheetData>
  <customSheetViews>
    <customSheetView guid="{0B982376-3B27-4F96-BAB5-0BEABC44969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1"/>
    </customSheetView>
    <customSheetView guid="{00561EA5-3DD2-4503-8B25-07450EBB6906}" showPageBreaks="1" fitToPage="1" printArea="1" view="pageBreakPreview">
      <selection activeCell="C2" sqref="C2"/>
      <pageMargins left="0" right="0" top="0" bottom="0" header="0" footer="0"/>
      <pageSetup paperSize="8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3"/>
    </customSheetView>
    <customSheetView guid="{61E27717-2BF5-45F7-9E5B-A95857D7D2C0}" showPageBreaks="1" fitToPage="1" printArea="1" state="hidden" view="pageBreakPreview">
      <selection activeCell="D16" sqref="D16"/>
      <pageMargins left="0" right="0" top="0" bottom="0" header="0" footer="0"/>
      <pageSetup paperSize="9" fitToHeight="0" orientation="portrait" r:id="rId4"/>
      <headerFooter scaleWithDoc="0" alignWithMargins="0">
        <oddHeader>&amp;RPříloha č. 1: Datový standard pro silniční stavby  DÚR, DPS a PDPS</oddHeader>
        <oddFooter>&amp;R&amp;P/&amp;N</oddFooter>
      </headerFooter>
    </customSheetView>
    <customSheetView guid="{07C986F7-8BB9-4902-B7A3-F84A11CBEFB5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5"/>
    </customSheetView>
    <customSheetView guid="{78ADCE02-4160-4D50-8D3E-D417AAEEB812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6"/>
    </customSheetView>
    <customSheetView guid="{A1EC23F7-DCEE-4EEF-9544-C148F7F5160B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7"/>
    </customSheetView>
    <customSheetView guid="{840802B4-1F6F-44C6-9764-1F39D94EBBA6}" showPageBreaks="1" fitToPage="1" printArea="1" view="pageBreakPreview">
      <selection activeCell="K36" sqref="K36"/>
      <pageMargins left="0" right="0" top="0" bottom="0" header="0" footer="0"/>
      <pageSetup paperSize="9" fitToHeight="0" orientation="portrait" r:id="rId8"/>
    </customSheetView>
  </customSheetViews>
  <mergeCells count="12">
    <mergeCell ref="H25:V25"/>
    <mergeCell ref="A8:A14"/>
    <mergeCell ref="A16:A25"/>
    <mergeCell ref="H5:O5"/>
    <mergeCell ref="Q5:R5"/>
    <mergeCell ref="A5:A6"/>
    <mergeCell ref="B5:B6"/>
    <mergeCell ref="C5:C6"/>
    <mergeCell ref="E5:E6"/>
    <mergeCell ref="F5:G5"/>
    <mergeCell ref="D5:D6"/>
    <mergeCell ref="S5:V5"/>
  </mergeCells>
  <pageMargins left="0.70866141732283472" right="0.70866141732283472" top="0.78740157480314965" bottom="0.78740157480314965" header="0.31496062992125984" footer="0.31496062992125984"/>
  <pageSetup paperSize="9" scale="55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FF00"/>
    <pageSetUpPr fitToPage="1"/>
  </sheetPr>
  <dimension ref="A1:O210"/>
  <sheetViews>
    <sheetView showGridLines="0" zoomScale="85" zoomScaleNormal="85" zoomScaleSheetLayoutView="70" workbookViewId="0">
      <pane ySplit="2" topLeftCell="A128" activePane="bottomLeft" state="frozen"/>
      <selection pane="bottomLeft" activeCell="G84" sqref="G84:G85"/>
    </sheetView>
  </sheetViews>
  <sheetFormatPr defaultColWidth="8.5703125" defaultRowHeight="13.15"/>
  <cols>
    <col min="1" max="1" width="22.42578125" customWidth="1"/>
    <col min="2" max="2" width="31.42578125" customWidth="1"/>
    <col min="3" max="3" width="27.42578125" customWidth="1"/>
    <col min="4" max="4" width="17.5703125" style="49" customWidth="1"/>
    <col min="5" max="5" width="49.42578125" style="56" customWidth="1"/>
    <col min="6" max="6" width="33.42578125" style="801" customWidth="1"/>
    <col min="7" max="7" width="37.5703125" style="56" customWidth="1"/>
    <col min="8" max="8" width="9.42578125" style="49" customWidth="1"/>
    <col min="9" max="10" width="8.5703125" style="49"/>
  </cols>
  <sheetData>
    <row r="1" spans="1:12" ht="14.1" customHeight="1" thickBot="1">
      <c r="A1" s="25" t="e">
        <f ca="1">MID(CELL("filename",A1),FIND("]",CELL("filename",A1))+1,LEN(CELL("filename",A1))-FIND("]",CELL("filename",A1)))</f>
        <v>#VALUE!</v>
      </c>
      <c r="F1" s="800"/>
      <c r="H1"/>
      <c r="I1"/>
      <c r="J1"/>
    </row>
    <row r="2" spans="1:12" s="29" customFormat="1" ht="29.85" customHeight="1" thickBot="1">
      <c r="A2" s="131" t="s">
        <v>17</v>
      </c>
      <c r="B2" s="132" t="s">
        <v>18</v>
      </c>
      <c r="C2" s="132" t="s">
        <v>19</v>
      </c>
      <c r="D2" s="132" t="s">
        <v>20</v>
      </c>
      <c r="E2" s="133" t="s">
        <v>21</v>
      </c>
      <c r="F2" s="133" t="s">
        <v>22</v>
      </c>
      <c r="G2" s="133" t="s">
        <v>23</v>
      </c>
      <c r="H2" s="130" t="s">
        <v>24</v>
      </c>
      <c r="I2" s="280" t="s">
        <v>25</v>
      </c>
      <c r="J2" s="280" t="s">
        <v>26</v>
      </c>
      <c r="K2" s="516" t="s">
        <v>27</v>
      </c>
    </row>
    <row r="3" spans="1:12" ht="14.1" customHeight="1" thickBot="1">
      <c r="A3" s="57" t="s">
        <v>28</v>
      </c>
      <c r="B3" s="98" t="s">
        <v>29</v>
      </c>
      <c r="C3" s="230" t="s">
        <v>30</v>
      </c>
      <c r="D3" s="230" t="s">
        <v>31</v>
      </c>
      <c r="E3" s="350" t="s">
        <v>32</v>
      </c>
      <c r="F3" s="350" t="s">
        <v>33</v>
      </c>
      <c r="G3" s="250" t="s">
        <v>34</v>
      </c>
      <c r="H3" s="351" t="s">
        <v>35</v>
      </c>
      <c r="I3" s="352" t="s">
        <v>35</v>
      </c>
      <c r="J3" s="352" t="s">
        <v>35</v>
      </c>
      <c r="K3" s="274" t="s">
        <v>35</v>
      </c>
    </row>
    <row r="4" spans="1:12" ht="13.9">
      <c r="A4" s="31"/>
      <c r="B4" s="23" t="s">
        <v>36</v>
      </c>
      <c r="C4" s="13" t="s">
        <v>30</v>
      </c>
      <c r="D4" s="13" t="s">
        <v>31</v>
      </c>
      <c r="E4" s="350" t="s">
        <v>32</v>
      </c>
      <c r="F4" s="353" t="s">
        <v>33</v>
      </c>
      <c r="G4" s="251" t="s">
        <v>34</v>
      </c>
      <c r="H4" s="354" t="s">
        <v>35</v>
      </c>
      <c r="I4" s="355" t="s">
        <v>35</v>
      </c>
      <c r="J4" s="355" t="s">
        <v>35</v>
      </c>
      <c r="K4" s="356" t="s">
        <v>35</v>
      </c>
    </row>
    <row r="5" spans="1:12" ht="14.45" thickBot="1">
      <c r="A5" s="31"/>
      <c r="B5" s="23" t="s">
        <v>37</v>
      </c>
      <c r="C5" s="13" t="s">
        <v>38</v>
      </c>
      <c r="D5" s="13" t="s">
        <v>31</v>
      </c>
      <c r="E5" s="353" t="s">
        <v>39</v>
      </c>
      <c r="F5" s="353" t="s">
        <v>33</v>
      </c>
      <c r="G5" s="357" t="s">
        <v>40</v>
      </c>
      <c r="H5" s="354" t="s">
        <v>35</v>
      </c>
      <c r="I5" s="355" t="s">
        <v>35</v>
      </c>
      <c r="J5" s="355" t="s">
        <v>35</v>
      </c>
      <c r="K5" s="356" t="s">
        <v>35</v>
      </c>
      <c r="L5" s="226"/>
    </row>
    <row r="6" spans="1:12" ht="13.9">
      <c r="A6" s="31"/>
      <c r="B6" s="23" t="s">
        <v>41</v>
      </c>
      <c r="C6" s="13" t="s">
        <v>30</v>
      </c>
      <c r="D6" s="13" t="s">
        <v>31</v>
      </c>
      <c r="E6" s="350" t="s">
        <v>32</v>
      </c>
      <c r="F6" s="353" t="s">
        <v>33</v>
      </c>
      <c r="G6" s="251" t="s">
        <v>34</v>
      </c>
      <c r="H6" s="354"/>
      <c r="I6" s="355" t="s">
        <v>35</v>
      </c>
      <c r="J6" s="355" t="s">
        <v>35</v>
      </c>
      <c r="K6" s="356" t="s">
        <v>35</v>
      </c>
      <c r="L6" s="226"/>
    </row>
    <row r="7" spans="1:12" ht="14.45" thickBot="1">
      <c r="A7" s="58"/>
      <c r="B7" s="51" t="s">
        <v>42</v>
      </c>
      <c r="C7" s="52" t="s">
        <v>38</v>
      </c>
      <c r="D7" s="52" t="s">
        <v>31</v>
      </c>
      <c r="E7" s="59" t="s">
        <v>43</v>
      </c>
      <c r="F7" s="59" t="s">
        <v>33</v>
      </c>
      <c r="G7" s="122" t="s">
        <v>44</v>
      </c>
      <c r="H7" s="252" t="s">
        <v>35</v>
      </c>
      <c r="I7" s="281" t="s">
        <v>35</v>
      </c>
      <c r="J7" s="281" t="s">
        <v>35</v>
      </c>
      <c r="K7" s="275" t="s">
        <v>35</v>
      </c>
    </row>
    <row r="8" spans="1:12" ht="14.45" thickBot="1">
      <c r="A8" s="32"/>
      <c r="B8" s="323"/>
      <c r="C8" s="8"/>
      <c r="D8" s="8"/>
      <c r="E8" s="831"/>
      <c r="F8" s="831"/>
      <c r="G8" s="831"/>
      <c r="H8" s="253"/>
      <c r="I8" s="253"/>
      <c r="J8" s="253"/>
      <c r="K8" s="881"/>
    </row>
    <row r="9" spans="1:12" ht="13.9">
      <c r="A9" s="60" t="s">
        <v>45</v>
      </c>
      <c r="B9" s="98" t="s">
        <v>46</v>
      </c>
      <c r="C9" s="230" t="s">
        <v>38</v>
      </c>
      <c r="D9" s="230" t="s">
        <v>31</v>
      </c>
      <c r="E9" s="350" t="s">
        <v>47</v>
      </c>
      <c r="F9" s="350" t="s">
        <v>33</v>
      </c>
      <c r="G9" s="358" t="s">
        <v>44</v>
      </c>
      <c r="H9" s="351" t="s">
        <v>35</v>
      </c>
      <c r="I9" s="352" t="s">
        <v>35</v>
      </c>
      <c r="J9" s="352" t="s">
        <v>35</v>
      </c>
      <c r="K9" s="274" t="s">
        <v>35</v>
      </c>
    </row>
    <row r="10" spans="1:12" ht="14.45" thickBot="1">
      <c r="A10" s="61"/>
      <c r="B10" s="51" t="s">
        <v>48</v>
      </c>
      <c r="C10" s="52" t="s">
        <v>49</v>
      </c>
      <c r="D10" s="52" t="s">
        <v>31</v>
      </c>
      <c r="E10" s="59" t="s">
        <v>50</v>
      </c>
      <c r="F10" s="59" t="s">
        <v>33</v>
      </c>
      <c r="G10" s="122" t="s">
        <v>51</v>
      </c>
      <c r="H10" s="252" t="s">
        <v>35</v>
      </c>
      <c r="I10" s="281" t="s">
        <v>35</v>
      </c>
      <c r="J10" s="281" t="s">
        <v>35</v>
      </c>
      <c r="K10" s="275" t="s">
        <v>35</v>
      </c>
    </row>
    <row r="11" spans="1:12" ht="13.9" thickBot="1">
      <c r="A11" s="32"/>
      <c r="B11" s="832"/>
      <c r="C11" s="832"/>
      <c r="D11" s="253"/>
      <c r="E11" s="833"/>
      <c r="F11" s="834"/>
      <c r="G11" s="833"/>
      <c r="H11" s="253"/>
      <c r="I11" s="253"/>
      <c r="J11" s="253"/>
      <c r="K11" s="881"/>
    </row>
    <row r="12" spans="1:12" ht="14.45" thickBot="1">
      <c r="A12" s="62" t="s">
        <v>52</v>
      </c>
      <c r="B12" s="229" t="s">
        <v>53</v>
      </c>
      <c r="C12" s="232" t="s">
        <v>38</v>
      </c>
      <c r="D12" s="232" t="s">
        <v>31</v>
      </c>
      <c r="E12" s="254" t="s">
        <v>54</v>
      </c>
      <c r="F12" s="254" t="s">
        <v>33</v>
      </c>
      <c r="G12" s="255" t="s">
        <v>55</v>
      </c>
      <c r="H12" s="256" t="s">
        <v>35</v>
      </c>
      <c r="I12" s="282" t="s">
        <v>35</v>
      </c>
      <c r="J12" s="282" t="s">
        <v>35</v>
      </c>
      <c r="K12" s="276" t="s">
        <v>35</v>
      </c>
    </row>
    <row r="13" spans="1:12" ht="14.45" thickBot="1">
      <c r="A13" s="32"/>
      <c r="B13" s="323"/>
      <c r="C13" s="8"/>
      <c r="D13" s="8"/>
      <c r="E13" s="831"/>
      <c r="F13" s="831"/>
      <c r="G13" s="831"/>
      <c r="H13" s="253"/>
      <c r="I13" s="253"/>
      <c r="J13" s="253"/>
      <c r="K13" s="881"/>
    </row>
    <row r="14" spans="1:12" ht="13.9">
      <c r="A14" s="359" t="s">
        <v>56</v>
      </c>
      <c r="B14" s="98" t="s">
        <v>57</v>
      </c>
      <c r="C14" s="230" t="s">
        <v>38</v>
      </c>
      <c r="D14" s="230" t="s">
        <v>31</v>
      </c>
      <c r="E14" s="350" t="s">
        <v>58</v>
      </c>
      <c r="F14" s="350" t="s">
        <v>33</v>
      </c>
      <c r="G14" s="358" t="s">
        <v>44</v>
      </c>
      <c r="H14" s="351" t="s">
        <v>35</v>
      </c>
      <c r="I14" s="352" t="s">
        <v>35</v>
      </c>
      <c r="J14" s="352" t="s">
        <v>35</v>
      </c>
      <c r="K14" s="274" t="s">
        <v>35</v>
      </c>
      <c r="L14" s="253"/>
    </row>
    <row r="15" spans="1:12" ht="13.9">
      <c r="A15" s="20"/>
      <c r="B15" s="23" t="s">
        <v>59</v>
      </c>
      <c r="C15" s="13" t="s">
        <v>38</v>
      </c>
      <c r="D15" s="13" t="s">
        <v>31</v>
      </c>
      <c r="E15" s="353" t="s">
        <v>60</v>
      </c>
      <c r="F15" s="353" t="s">
        <v>33</v>
      </c>
      <c r="G15" s="357" t="s">
        <v>44</v>
      </c>
      <c r="H15" s="354" t="s">
        <v>35</v>
      </c>
      <c r="I15" s="355" t="s">
        <v>35</v>
      </c>
      <c r="J15" s="355" t="s">
        <v>35</v>
      </c>
      <c r="K15" s="356" t="s">
        <v>35</v>
      </c>
      <c r="L15" s="253"/>
    </row>
    <row r="16" spans="1:12" ht="13.9">
      <c r="A16" s="20"/>
      <c r="B16" s="23" t="s">
        <v>61</v>
      </c>
      <c r="C16" s="13" t="s">
        <v>38</v>
      </c>
      <c r="D16" s="13" t="s">
        <v>31</v>
      </c>
      <c r="E16" s="353" t="s">
        <v>62</v>
      </c>
      <c r="F16" s="353" t="s">
        <v>33</v>
      </c>
      <c r="G16" s="357" t="s">
        <v>44</v>
      </c>
      <c r="H16" s="354" t="s">
        <v>35</v>
      </c>
      <c r="I16" s="355" t="s">
        <v>35</v>
      </c>
      <c r="J16" s="355" t="s">
        <v>35</v>
      </c>
      <c r="K16" s="356" t="s">
        <v>35</v>
      </c>
      <c r="L16" s="253"/>
    </row>
    <row r="17" spans="1:11" ht="28.15" thickBot="1">
      <c r="A17" s="63"/>
      <c r="B17" s="51" t="s">
        <v>63</v>
      </c>
      <c r="C17" s="52" t="s">
        <v>38</v>
      </c>
      <c r="D17" s="52" t="s">
        <v>31</v>
      </c>
      <c r="E17" s="59" t="s">
        <v>64</v>
      </c>
      <c r="F17" s="59" t="s">
        <v>33</v>
      </c>
      <c r="G17" s="122" t="s">
        <v>44</v>
      </c>
      <c r="H17" s="252" t="s">
        <v>35</v>
      </c>
      <c r="I17" s="281" t="s">
        <v>35</v>
      </c>
      <c r="J17" s="281" t="s">
        <v>35</v>
      </c>
      <c r="K17" s="275" t="s">
        <v>35</v>
      </c>
    </row>
    <row r="18" spans="1:11" ht="13.9" thickBot="1">
      <c r="A18" s="32"/>
      <c r="B18" s="832"/>
      <c r="C18" s="832"/>
      <c r="D18" s="253"/>
      <c r="E18" s="833"/>
      <c r="F18" s="834"/>
      <c r="G18" s="833"/>
      <c r="H18" s="253"/>
      <c r="I18" s="253"/>
      <c r="J18" s="253"/>
      <c r="K18" s="881"/>
    </row>
    <row r="19" spans="1:11" ht="13.9">
      <c r="A19" s="359" t="s">
        <v>65</v>
      </c>
      <c r="B19" s="98" t="s">
        <v>66</v>
      </c>
      <c r="C19" s="230" t="s">
        <v>38</v>
      </c>
      <c r="D19" s="230" t="s">
        <v>31</v>
      </c>
      <c r="E19" s="350" t="s">
        <v>67</v>
      </c>
      <c r="F19" s="350" t="s">
        <v>33</v>
      </c>
      <c r="G19" s="358" t="s">
        <v>44</v>
      </c>
      <c r="H19" s="351" t="s">
        <v>35</v>
      </c>
      <c r="I19" s="352" t="s">
        <v>35</v>
      </c>
      <c r="J19" s="352"/>
      <c r="K19" s="274"/>
    </row>
    <row r="20" spans="1:11" ht="27.6">
      <c r="A20" s="20"/>
      <c r="B20" s="23" t="s">
        <v>68</v>
      </c>
      <c r="C20" s="13" t="s">
        <v>38</v>
      </c>
      <c r="D20" s="13" t="s">
        <v>31</v>
      </c>
      <c r="E20" s="353" t="s">
        <v>69</v>
      </c>
      <c r="F20" s="353" t="s">
        <v>33</v>
      </c>
      <c r="G20" s="357" t="s">
        <v>44</v>
      </c>
      <c r="H20" s="354" t="s">
        <v>35</v>
      </c>
      <c r="I20" s="355" t="s">
        <v>35</v>
      </c>
      <c r="J20" s="355" t="s">
        <v>35</v>
      </c>
      <c r="K20" s="356" t="s">
        <v>35</v>
      </c>
    </row>
    <row r="21" spans="1:11" ht="13.9">
      <c r="A21" s="20"/>
      <c r="B21" s="23" t="s">
        <v>59</v>
      </c>
      <c r="C21" s="13" t="s">
        <v>38</v>
      </c>
      <c r="D21" s="13" t="s">
        <v>31</v>
      </c>
      <c r="E21" s="353"/>
      <c r="F21" s="353" t="s">
        <v>33</v>
      </c>
      <c r="G21" s="357" t="s">
        <v>44</v>
      </c>
      <c r="H21" s="354" t="s">
        <v>35</v>
      </c>
      <c r="I21" s="355" t="s">
        <v>35</v>
      </c>
      <c r="J21" s="355" t="s">
        <v>35</v>
      </c>
      <c r="K21" s="356" t="s">
        <v>35</v>
      </c>
    </row>
    <row r="22" spans="1:11" ht="13.9">
      <c r="A22" s="20"/>
      <c r="B22" s="23" t="s">
        <v>61</v>
      </c>
      <c r="C22" s="13" t="s">
        <v>38</v>
      </c>
      <c r="D22" s="13" t="s">
        <v>31</v>
      </c>
      <c r="E22" s="353"/>
      <c r="F22" s="353" t="s">
        <v>33</v>
      </c>
      <c r="G22" s="357" t="s">
        <v>44</v>
      </c>
      <c r="H22" s="354" t="s">
        <v>35</v>
      </c>
      <c r="I22" s="355" t="s">
        <v>35</v>
      </c>
      <c r="J22" s="355" t="s">
        <v>35</v>
      </c>
      <c r="K22" s="356" t="s">
        <v>35</v>
      </c>
    </row>
    <row r="23" spans="1:11" ht="27.6">
      <c r="A23" s="20"/>
      <c r="B23" s="23" t="s">
        <v>63</v>
      </c>
      <c r="C23" s="13" t="s">
        <v>38</v>
      </c>
      <c r="D23" s="13" t="s">
        <v>31</v>
      </c>
      <c r="E23" s="353" t="s">
        <v>64</v>
      </c>
      <c r="F23" s="353" t="s">
        <v>33</v>
      </c>
      <c r="G23" s="357" t="s">
        <v>44</v>
      </c>
      <c r="H23" s="354" t="s">
        <v>35</v>
      </c>
      <c r="I23" s="355" t="s">
        <v>35</v>
      </c>
      <c r="J23" s="355" t="s">
        <v>35</v>
      </c>
      <c r="K23" s="356" t="s">
        <v>35</v>
      </c>
    </row>
    <row r="24" spans="1:11" ht="13.9">
      <c r="A24" s="263"/>
      <c r="B24" s="105" t="s">
        <v>70</v>
      </c>
      <c r="C24" s="13" t="s">
        <v>38</v>
      </c>
      <c r="D24" s="13" t="s">
        <v>31</v>
      </c>
      <c r="E24" s="353" t="s">
        <v>71</v>
      </c>
      <c r="F24" s="353" t="s">
        <v>33</v>
      </c>
      <c r="G24" s="357" t="s">
        <v>44</v>
      </c>
      <c r="H24" s="354"/>
      <c r="I24" s="355"/>
      <c r="J24" s="355" t="s">
        <v>35</v>
      </c>
      <c r="K24" s="356" t="s">
        <v>35</v>
      </c>
    </row>
    <row r="25" spans="1:11" ht="14.45" thickBot="1">
      <c r="A25" s="63"/>
      <c r="B25" s="51" t="s">
        <v>72</v>
      </c>
      <c r="C25" s="52" t="s">
        <v>38</v>
      </c>
      <c r="D25" s="52" t="s">
        <v>31</v>
      </c>
      <c r="E25" s="59" t="s">
        <v>73</v>
      </c>
      <c r="F25" s="59" t="s">
        <v>33</v>
      </c>
      <c r="G25" s="122" t="s">
        <v>44</v>
      </c>
      <c r="H25" s="252" t="s">
        <v>35</v>
      </c>
      <c r="I25" s="281" t="s">
        <v>35</v>
      </c>
      <c r="J25" s="281" t="s">
        <v>35</v>
      </c>
      <c r="K25" s="275" t="s">
        <v>35</v>
      </c>
    </row>
    <row r="26" spans="1:11" ht="14.45" thickBot="1">
      <c r="A26" s="24"/>
      <c r="B26" s="323"/>
      <c r="C26" s="8"/>
      <c r="D26" s="8"/>
      <c r="E26" s="833"/>
      <c r="F26" s="834"/>
      <c r="G26" s="833"/>
      <c r="H26" s="253"/>
      <c r="I26" s="253"/>
      <c r="J26" s="253"/>
      <c r="K26" s="881"/>
    </row>
    <row r="27" spans="1:11" ht="13.9">
      <c r="A27" s="359" t="s">
        <v>74</v>
      </c>
      <c r="B27" s="98" t="s">
        <v>75</v>
      </c>
      <c r="C27" s="230" t="s">
        <v>38</v>
      </c>
      <c r="D27" s="230" t="s">
        <v>31</v>
      </c>
      <c r="E27" s="350" t="s">
        <v>76</v>
      </c>
      <c r="F27" s="350" t="s">
        <v>33</v>
      </c>
      <c r="G27" s="358" t="s">
        <v>44</v>
      </c>
      <c r="H27" s="351" t="s">
        <v>35</v>
      </c>
      <c r="I27" s="352" t="s">
        <v>35</v>
      </c>
      <c r="J27" s="352" t="s">
        <v>35</v>
      </c>
      <c r="K27" s="274" t="s">
        <v>35</v>
      </c>
    </row>
    <row r="28" spans="1:11" ht="13.9">
      <c r="A28" s="360"/>
      <c r="B28" s="23" t="s">
        <v>77</v>
      </c>
      <c r="C28" s="13" t="s">
        <v>38</v>
      </c>
      <c r="D28" s="13" t="s">
        <v>31</v>
      </c>
      <c r="E28" s="353" t="s">
        <v>78</v>
      </c>
      <c r="F28" s="353" t="s">
        <v>33</v>
      </c>
      <c r="G28" s="357" t="s">
        <v>44</v>
      </c>
      <c r="H28" s="354"/>
      <c r="I28" s="355" t="s">
        <v>35</v>
      </c>
      <c r="J28" s="355" t="s">
        <v>35</v>
      </c>
      <c r="K28" s="356" t="s">
        <v>35</v>
      </c>
    </row>
    <row r="29" spans="1:11" ht="14.45" thickBot="1">
      <c r="A29" s="262"/>
      <c r="B29" s="51" t="s">
        <v>79</v>
      </c>
      <c r="C29" s="52" t="s">
        <v>38</v>
      </c>
      <c r="D29" s="52" t="s">
        <v>31</v>
      </c>
      <c r="E29" s="59" t="s">
        <v>80</v>
      </c>
      <c r="F29" s="59" t="s">
        <v>33</v>
      </c>
      <c r="G29" s="122" t="s">
        <v>44</v>
      </c>
      <c r="H29" s="252"/>
      <c r="I29" s="281" t="s">
        <v>35</v>
      </c>
      <c r="J29" s="281" t="s">
        <v>35</v>
      </c>
      <c r="K29" s="275" t="s">
        <v>35</v>
      </c>
    </row>
    <row r="30" spans="1:11" ht="14.45" thickBot="1">
      <c r="A30" s="32"/>
      <c r="B30" s="323"/>
      <c r="C30" s="8"/>
      <c r="D30" s="8"/>
      <c r="E30" s="831"/>
      <c r="F30" s="831"/>
      <c r="G30" s="831"/>
      <c r="H30" s="253"/>
      <c r="I30" s="253"/>
      <c r="J30" s="253"/>
      <c r="K30" s="881"/>
    </row>
    <row r="31" spans="1:11" ht="13.9">
      <c r="A31" s="359" t="s">
        <v>81</v>
      </c>
      <c r="B31" s="98" t="s">
        <v>82</v>
      </c>
      <c r="C31" s="230" t="s">
        <v>38</v>
      </c>
      <c r="D31" s="230" t="s">
        <v>31</v>
      </c>
      <c r="E31" s="350" t="s">
        <v>60</v>
      </c>
      <c r="F31" s="350" t="s">
        <v>33</v>
      </c>
      <c r="G31" s="358" t="s">
        <v>44</v>
      </c>
      <c r="H31" s="351" t="s">
        <v>35</v>
      </c>
      <c r="I31" s="352" t="s">
        <v>35</v>
      </c>
      <c r="J31" s="352" t="s">
        <v>35</v>
      </c>
      <c r="K31" s="274" t="s">
        <v>35</v>
      </c>
    </row>
    <row r="32" spans="1:11" ht="27.6">
      <c r="A32" s="360"/>
      <c r="B32" s="23" t="s">
        <v>59</v>
      </c>
      <c r="C32" s="13" t="s">
        <v>38</v>
      </c>
      <c r="D32" s="13" t="s">
        <v>31</v>
      </c>
      <c r="E32" s="353" t="s">
        <v>83</v>
      </c>
      <c r="F32" s="353" t="s">
        <v>33</v>
      </c>
      <c r="G32" s="357" t="s">
        <v>44</v>
      </c>
      <c r="H32" s="354"/>
      <c r="I32" s="354" t="s">
        <v>35</v>
      </c>
      <c r="J32" s="354" t="s">
        <v>35</v>
      </c>
      <c r="K32" s="277" t="s">
        <v>35</v>
      </c>
    </row>
    <row r="33" spans="1:11" ht="13.9">
      <c r="A33" s="20"/>
      <c r="B33" s="23" t="s">
        <v>84</v>
      </c>
      <c r="C33" s="13" t="s">
        <v>38</v>
      </c>
      <c r="D33" s="101" t="s">
        <v>31</v>
      </c>
      <c r="E33" s="353" t="s">
        <v>85</v>
      </c>
      <c r="F33" s="353" t="s">
        <v>33</v>
      </c>
      <c r="G33" s="357" t="s">
        <v>44</v>
      </c>
      <c r="H33" s="354" t="s">
        <v>35</v>
      </c>
      <c r="I33" s="355" t="s">
        <v>35</v>
      </c>
      <c r="J33" s="355" t="s">
        <v>35</v>
      </c>
      <c r="K33" s="356" t="s">
        <v>35</v>
      </c>
    </row>
    <row r="34" spans="1:11" ht="27.6">
      <c r="A34" s="20"/>
      <c r="B34" s="23" t="s">
        <v>86</v>
      </c>
      <c r="C34" s="13" t="s">
        <v>87</v>
      </c>
      <c r="D34" s="13" t="s">
        <v>88</v>
      </c>
      <c r="E34" s="353" t="s">
        <v>89</v>
      </c>
      <c r="F34" s="353" t="s">
        <v>33</v>
      </c>
      <c r="G34" s="357" t="s">
        <v>90</v>
      </c>
      <c r="H34" s="354" t="s">
        <v>35</v>
      </c>
      <c r="I34" s="355" t="s">
        <v>35</v>
      </c>
      <c r="J34" s="355" t="s">
        <v>35</v>
      </c>
      <c r="K34" s="356" t="s">
        <v>35</v>
      </c>
    </row>
    <row r="35" spans="1:11" ht="27.6">
      <c r="A35" s="20"/>
      <c r="B35" s="23" t="s">
        <v>91</v>
      </c>
      <c r="C35" s="13" t="s">
        <v>87</v>
      </c>
      <c r="D35" s="13" t="s">
        <v>88</v>
      </c>
      <c r="E35" s="353" t="s">
        <v>92</v>
      </c>
      <c r="F35" s="353" t="s">
        <v>33</v>
      </c>
      <c r="G35" s="357" t="s">
        <v>90</v>
      </c>
      <c r="H35" s="354"/>
      <c r="I35" s="355" t="s">
        <v>35</v>
      </c>
      <c r="J35" s="355" t="s">
        <v>35</v>
      </c>
      <c r="K35" s="356" t="s">
        <v>35</v>
      </c>
    </row>
    <row r="36" spans="1:11" ht="13.9">
      <c r="A36" s="20"/>
      <c r="B36" s="23" t="s">
        <v>93</v>
      </c>
      <c r="C36" s="13" t="s">
        <v>38</v>
      </c>
      <c r="D36" s="101" t="s">
        <v>31</v>
      </c>
      <c r="E36" s="353" t="s">
        <v>94</v>
      </c>
      <c r="F36" s="353" t="s">
        <v>33</v>
      </c>
      <c r="G36" s="357" t="s">
        <v>44</v>
      </c>
      <c r="H36" s="354" t="s">
        <v>35</v>
      </c>
      <c r="I36" s="355" t="s">
        <v>35</v>
      </c>
      <c r="J36" s="355" t="s">
        <v>35</v>
      </c>
      <c r="K36" s="356" t="s">
        <v>35</v>
      </c>
    </row>
    <row r="37" spans="1:11" ht="27.6">
      <c r="A37" s="20"/>
      <c r="B37" s="23" t="s">
        <v>95</v>
      </c>
      <c r="C37" s="13" t="s">
        <v>87</v>
      </c>
      <c r="D37" s="13" t="s">
        <v>88</v>
      </c>
      <c r="E37" s="353" t="s">
        <v>96</v>
      </c>
      <c r="F37" s="353" t="s">
        <v>33</v>
      </c>
      <c r="G37" s="357" t="s">
        <v>90</v>
      </c>
      <c r="H37" s="354" t="s">
        <v>35</v>
      </c>
      <c r="I37" s="355" t="s">
        <v>35</v>
      </c>
      <c r="J37" s="355" t="s">
        <v>35</v>
      </c>
      <c r="K37" s="356" t="s">
        <v>35</v>
      </c>
    </row>
    <row r="38" spans="1:11" ht="27.6">
      <c r="A38" s="20"/>
      <c r="B38" s="23" t="s">
        <v>97</v>
      </c>
      <c r="C38" s="13" t="s">
        <v>98</v>
      </c>
      <c r="D38" s="13" t="s">
        <v>31</v>
      </c>
      <c r="E38" s="353" t="s">
        <v>99</v>
      </c>
      <c r="F38" s="353" t="s">
        <v>33</v>
      </c>
      <c r="G38" s="357" t="s">
        <v>44</v>
      </c>
      <c r="H38" s="354" t="s">
        <v>35</v>
      </c>
      <c r="I38" s="355" t="s">
        <v>35</v>
      </c>
      <c r="J38" s="355" t="s">
        <v>35</v>
      </c>
      <c r="K38" s="356" t="s">
        <v>35</v>
      </c>
    </row>
    <row r="39" spans="1:11" ht="14.45" thickBot="1">
      <c r="A39" s="63"/>
      <c r="B39" s="51" t="s">
        <v>100</v>
      </c>
      <c r="C39" s="52" t="s">
        <v>38</v>
      </c>
      <c r="D39" s="52" t="s">
        <v>31</v>
      </c>
      <c r="E39" s="59" t="s">
        <v>101</v>
      </c>
      <c r="F39" s="59" t="s">
        <v>33</v>
      </c>
      <c r="G39" s="122" t="s">
        <v>40</v>
      </c>
      <c r="H39" s="252" t="s">
        <v>35</v>
      </c>
      <c r="I39" s="281" t="s">
        <v>35</v>
      </c>
      <c r="J39" s="281" t="s">
        <v>35</v>
      </c>
      <c r="K39" s="275" t="s">
        <v>35</v>
      </c>
    </row>
    <row r="40" spans="1:11" ht="14.45" thickBot="1">
      <c r="A40" s="24"/>
      <c r="B40" s="323"/>
      <c r="C40" s="8"/>
      <c r="D40" s="8"/>
      <c r="E40" s="831"/>
      <c r="F40" s="831"/>
      <c r="G40" s="831"/>
      <c r="H40" s="253"/>
      <c r="I40" s="253"/>
      <c r="J40" s="253"/>
      <c r="K40" s="882"/>
    </row>
    <row r="41" spans="1:11" ht="14.45" thickBot="1">
      <c r="A41" s="64" t="s">
        <v>102</v>
      </c>
      <c r="B41" s="229" t="s">
        <v>103</v>
      </c>
      <c r="C41" s="232" t="s">
        <v>38</v>
      </c>
      <c r="D41" s="232" t="s">
        <v>31</v>
      </c>
      <c r="E41" s="254" t="s">
        <v>104</v>
      </c>
      <c r="F41" s="254" t="s">
        <v>33</v>
      </c>
      <c r="G41" s="315" t="s">
        <v>44</v>
      </c>
      <c r="H41" s="256" t="s">
        <v>35</v>
      </c>
      <c r="I41" s="282" t="s">
        <v>35</v>
      </c>
      <c r="J41" s="282" t="s">
        <v>35</v>
      </c>
      <c r="K41" s="276" t="s">
        <v>35</v>
      </c>
    </row>
    <row r="42" spans="1:11" ht="14.45" thickBot="1">
      <c r="A42" s="24"/>
      <c r="B42" s="323"/>
      <c r="C42" s="8"/>
      <c r="D42" s="8"/>
      <c r="E42" s="831"/>
      <c r="F42" s="831" t="s">
        <v>33</v>
      </c>
      <c r="G42" s="831"/>
      <c r="H42" s="253"/>
      <c r="I42" s="253"/>
      <c r="J42" s="253"/>
      <c r="K42" s="882"/>
    </row>
    <row r="43" spans="1:11" ht="13.9">
      <c r="A43" s="359" t="s">
        <v>105</v>
      </c>
      <c r="B43" s="98" t="s">
        <v>106</v>
      </c>
      <c r="C43" s="230" t="s">
        <v>38</v>
      </c>
      <c r="D43" s="230" t="s">
        <v>31</v>
      </c>
      <c r="E43" s="350" t="s">
        <v>60</v>
      </c>
      <c r="F43" s="350" t="s">
        <v>33</v>
      </c>
      <c r="G43" s="358" t="s">
        <v>44</v>
      </c>
      <c r="H43" s="351" t="s">
        <v>35</v>
      </c>
      <c r="I43" s="352" t="s">
        <v>35</v>
      </c>
      <c r="J43" s="352" t="s">
        <v>35</v>
      </c>
      <c r="K43" s="274" t="s">
        <v>35</v>
      </c>
    </row>
    <row r="44" spans="1:11" ht="13.9">
      <c r="A44" s="360"/>
      <c r="B44" s="100" t="s">
        <v>107</v>
      </c>
      <c r="C44" s="13" t="s">
        <v>87</v>
      </c>
      <c r="D44" s="13" t="s">
        <v>108</v>
      </c>
      <c r="E44" s="361">
        <v>1.9</v>
      </c>
      <c r="F44" s="361" t="s">
        <v>33</v>
      </c>
      <c r="G44" s="357" t="s">
        <v>90</v>
      </c>
      <c r="H44" s="362" t="s">
        <v>35</v>
      </c>
      <c r="I44" s="363" t="s">
        <v>35</v>
      </c>
      <c r="J44" s="363" t="s">
        <v>35</v>
      </c>
      <c r="K44" s="277" t="s">
        <v>35</v>
      </c>
    </row>
    <row r="45" spans="1:11" ht="13.9">
      <c r="A45" s="360"/>
      <c r="B45" s="100" t="s">
        <v>109</v>
      </c>
      <c r="C45" s="13" t="s">
        <v>38</v>
      </c>
      <c r="D45" s="13" t="s">
        <v>31</v>
      </c>
      <c r="E45" s="361" t="s">
        <v>110</v>
      </c>
      <c r="F45" s="361" t="s">
        <v>33</v>
      </c>
      <c r="G45" s="357" t="s">
        <v>44</v>
      </c>
      <c r="H45" s="362" t="s">
        <v>35</v>
      </c>
      <c r="I45" s="363" t="s">
        <v>35</v>
      </c>
      <c r="J45" s="363" t="s">
        <v>35</v>
      </c>
      <c r="K45" s="277" t="s">
        <v>35</v>
      </c>
    </row>
    <row r="46" spans="1:11" ht="27.6">
      <c r="A46" s="360"/>
      <c r="B46" s="125" t="s">
        <v>111</v>
      </c>
      <c r="C46" s="13" t="s">
        <v>87</v>
      </c>
      <c r="D46" s="13" t="s">
        <v>88</v>
      </c>
      <c r="E46" s="361">
        <v>16</v>
      </c>
      <c r="F46" s="361" t="s">
        <v>33</v>
      </c>
      <c r="G46" s="357" t="s">
        <v>90</v>
      </c>
      <c r="H46" s="362"/>
      <c r="I46" s="363" t="s">
        <v>35</v>
      </c>
      <c r="J46" s="363" t="s">
        <v>35</v>
      </c>
      <c r="K46" s="277" t="s">
        <v>35</v>
      </c>
    </row>
    <row r="47" spans="1:11" ht="13.9">
      <c r="A47" s="360"/>
      <c r="B47" s="100" t="s">
        <v>112</v>
      </c>
      <c r="C47" s="13" t="s">
        <v>38</v>
      </c>
      <c r="D47" s="13" t="s">
        <v>31</v>
      </c>
      <c r="E47" s="361" t="s">
        <v>113</v>
      </c>
      <c r="F47" s="361" t="s">
        <v>33</v>
      </c>
      <c r="G47" s="357" t="s">
        <v>44</v>
      </c>
      <c r="H47" s="362" t="s">
        <v>35</v>
      </c>
      <c r="I47" s="363" t="s">
        <v>35</v>
      </c>
      <c r="J47" s="363" t="s">
        <v>35</v>
      </c>
      <c r="K47" s="277" t="s">
        <v>35</v>
      </c>
    </row>
    <row r="48" spans="1:11" ht="27.6">
      <c r="A48" s="360"/>
      <c r="B48" s="125" t="s">
        <v>114</v>
      </c>
      <c r="C48" s="13" t="s">
        <v>87</v>
      </c>
      <c r="D48" s="13" t="s">
        <v>115</v>
      </c>
      <c r="E48" s="361">
        <v>8</v>
      </c>
      <c r="F48" s="361" t="s">
        <v>33</v>
      </c>
      <c r="G48" s="357" t="s">
        <v>90</v>
      </c>
      <c r="H48" s="362"/>
      <c r="I48" s="363" t="s">
        <v>35</v>
      </c>
      <c r="J48" s="363" t="s">
        <v>35</v>
      </c>
      <c r="K48" s="277" t="s">
        <v>35</v>
      </c>
    </row>
    <row r="49" spans="1:11" ht="13.35" customHeight="1">
      <c r="A49" s="20"/>
      <c r="B49" s="23" t="s">
        <v>116</v>
      </c>
      <c r="C49" s="13" t="s">
        <v>87</v>
      </c>
      <c r="D49" s="13" t="s">
        <v>117</v>
      </c>
      <c r="E49" s="353">
        <v>250</v>
      </c>
      <c r="F49" s="353" t="s">
        <v>33</v>
      </c>
      <c r="G49" s="357" t="s">
        <v>90</v>
      </c>
      <c r="H49" s="354" t="s">
        <v>35</v>
      </c>
      <c r="I49" s="355" t="s">
        <v>35</v>
      </c>
      <c r="J49" s="355" t="s">
        <v>35</v>
      </c>
      <c r="K49" s="356" t="s">
        <v>35</v>
      </c>
    </row>
    <row r="50" spans="1:11" ht="13.35" customHeight="1">
      <c r="A50" s="20"/>
      <c r="B50" s="23" t="s">
        <v>118</v>
      </c>
      <c r="C50" s="13" t="s">
        <v>87</v>
      </c>
      <c r="D50" s="13" t="s">
        <v>117</v>
      </c>
      <c r="E50" s="353">
        <v>80</v>
      </c>
      <c r="F50" s="353" t="s">
        <v>33</v>
      </c>
      <c r="G50" s="357" t="s">
        <v>90</v>
      </c>
      <c r="H50" s="354"/>
      <c r="I50" s="355" t="s">
        <v>35</v>
      </c>
      <c r="J50" s="355" t="s">
        <v>35</v>
      </c>
      <c r="K50" s="356" t="s">
        <v>35</v>
      </c>
    </row>
    <row r="51" spans="1:11" ht="13.9">
      <c r="A51" s="20"/>
      <c r="B51" s="23" t="s">
        <v>119</v>
      </c>
      <c r="C51" s="13" t="s">
        <v>38</v>
      </c>
      <c r="D51" s="13" t="s">
        <v>31</v>
      </c>
      <c r="E51" s="353" t="s">
        <v>120</v>
      </c>
      <c r="F51" s="353" t="s">
        <v>33</v>
      </c>
      <c r="G51" s="357" t="s">
        <v>44</v>
      </c>
      <c r="H51" s="354"/>
      <c r="I51" s="355" t="s">
        <v>35</v>
      </c>
      <c r="J51" s="355" t="s">
        <v>35</v>
      </c>
      <c r="K51" s="356" t="s">
        <v>35</v>
      </c>
    </row>
    <row r="52" spans="1:11" ht="27.6">
      <c r="A52" s="20"/>
      <c r="B52" s="23" t="s">
        <v>91</v>
      </c>
      <c r="C52" s="13" t="s">
        <v>87</v>
      </c>
      <c r="D52" s="13" t="s">
        <v>88</v>
      </c>
      <c r="E52" s="353" t="s">
        <v>121</v>
      </c>
      <c r="F52" s="353" t="s">
        <v>33</v>
      </c>
      <c r="G52" s="357" t="s">
        <v>90</v>
      </c>
      <c r="H52" s="354"/>
      <c r="I52" s="355" t="s">
        <v>35</v>
      </c>
      <c r="J52" s="355" t="s">
        <v>35</v>
      </c>
      <c r="K52" s="356" t="s">
        <v>35</v>
      </c>
    </row>
    <row r="53" spans="1:11" ht="13.9">
      <c r="A53" s="119"/>
      <c r="B53" s="23" t="s">
        <v>122</v>
      </c>
      <c r="C53" s="13" t="s">
        <v>38</v>
      </c>
      <c r="D53" s="13" t="s">
        <v>31</v>
      </c>
      <c r="E53" s="353" t="s">
        <v>123</v>
      </c>
      <c r="F53" s="353" t="s">
        <v>33</v>
      </c>
      <c r="G53" s="357" t="s">
        <v>44</v>
      </c>
      <c r="H53" s="354" t="s">
        <v>35</v>
      </c>
      <c r="I53" s="355" t="s">
        <v>35</v>
      </c>
      <c r="J53" s="355" t="s">
        <v>35</v>
      </c>
      <c r="K53" s="356" t="s">
        <v>35</v>
      </c>
    </row>
    <row r="54" spans="1:11" ht="13.9">
      <c r="A54" s="118"/>
      <c r="B54" s="23" t="s">
        <v>124</v>
      </c>
      <c r="C54" s="13" t="s">
        <v>87</v>
      </c>
      <c r="D54" s="13" t="s">
        <v>115</v>
      </c>
      <c r="E54" s="353">
        <v>10</v>
      </c>
      <c r="F54" s="353" t="s">
        <v>33</v>
      </c>
      <c r="G54" s="357" t="s">
        <v>90</v>
      </c>
      <c r="H54" s="354"/>
      <c r="I54" s="355" t="s">
        <v>35</v>
      </c>
      <c r="J54" s="355" t="s">
        <v>35</v>
      </c>
      <c r="K54" s="356" t="s">
        <v>35</v>
      </c>
    </row>
    <row r="55" spans="1:11" ht="28.15" thickBot="1">
      <c r="A55" s="63"/>
      <c r="B55" s="51" t="s">
        <v>97</v>
      </c>
      <c r="C55" s="52" t="s">
        <v>98</v>
      </c>
      <c r="D55" s="52" t="s">
        <v>31</v>
      </c>
      <c r="E55" s="59" t="s">
        <v>125</v>
      </c>
      <c r="F55" s="59" t="s">
        <v>33</v>
      </c>
      <c r="G55" s="122" t="s">
        <v>44</v>
      </c>
      <c r="H55" s="252" t="s">
        <v>35</v>
      </c>
      <c r="I55" s="281" t="s">
        <v>35</v>
      </c>
      <c r="J55" s="281" t="s">
        <v>35</v>
      </c>
      <c r="K55" s="275" t="s">
        <v>35</v>
      </c>
    </row>
    <row r="56" spans="1:11" ht="14.45" thickBot="1">
      <c r="A56" s="24"/>
      <c r="B56" s="323"/>
      <c r="C56" s="8"/>
      <c r="D56" s="8"/>
      <c r="E56" s="831"/>
      <c r="F56" s="831"/>
      <c r="G56" s="831"/>
      <c r="H56" s="253"/>
      <c r="I56" s="253"/>
      <c r="J56" s="253"/>
      <c r="K56" s="882"/>
    </row>
    <row r="57" spans="1:11" ht="13.9">
      <c r="A57" s="359" t="s">
        <v>126</v>
      </c>
      <c r="B57" s="98" t="s">
        <v>127</v>
      </c>
      <c r="C57" s="230" t="s">
        <v>38</v>
      </c>
      <c r="D57" s="230" t="s">
        <v>31</v>
      </c>
      <c r="E57" s="350" t="s">
        <v>60</v>
      </c>
      <c r="F57" s="350" t="s">
        <v>33</v>
      </c>
      <c r="G57" s="358" t="s">
        <v>44</v>
      </c>
      <c r="H57" s="351" t="s">
        <v>35</v>
      </c>
      <c r="I57" s="352" t="s">
        <v>35</v>
      </c>
      <c r="J57" s="352" t="s">
        <v>35</v>
      </c>
      <c r="K57" s="274" t="s">
        <v>35</v>
      </c>
    </row>
    <row r="58" spans="1:11" ht="13.9">
      <c r="A58" s="360"/>
      <c r="B58" s="100" t="s">
        <v>128</v>
      </c>
      <c r="C58" s="13" t="s">
        <v>87</v>
      </c>
      <c r="D58" s="13" t="s">
        <v>129</v>
      </c>
      <c r="E58" s="361" t="s">
        <v>130</v>
      </c>
      <c r="F58" s="361" t="s">
        <v>33</v>
      </c>
      <c r="G58" s="357" t="s">
        <v>90</v>
      </c>
      <c r="H58" s="362"/>
      <c r="I58" s="363"/>
      <c r="J58" s="363" t="s">
        <v>35</v>
      </c>
      <c r="K58" s="277" t="s">
        <v>35</v>
      </c>
    </row>
    <row r="59" spans="1:11" ht="13.9">
      <c r="A59" s="360"/>
      <c r="B59" s="100" t="s">
        <v>131</v>
      </c>
      <c r="C59" s="13" t="s">
        <v>87</v>
      </c>
      <c r="D59" s="13" t="s">
        <v>132</v>
      </c>
      <c r="E59" s="361" t="s">
        <v>133</v>
      </c>
      <c r="F59" s="361" t="s">
        <v>33</v>
      </c>
      <c r="G59" s="357" t="s">
        <v>90</v>
      </c>
      <c r="H59" s="362"/>
      <c r="I59" s="363"/>
      <c r="J59" s="363" t="s">
        <v>35</v>
      </c>
      <c r="K59" s="277" t="s">
        <v>35</v>
      </c>
    </row>
    <row r="60" spans="1:11" ht="13.9">
      <c r="A60" s="360"/>
      <c r="B60" s="100" t="s">
        <v>134</v>
      </c>
      <c r="C60" s="13" t="s">
        <v>87</v>
      </c>
      <c r="D60" s="13" t="s">
        <v>129</v>
      </c>
      <c r="E60" s="361" t="s">
        <v>135</v>
      </c>
      <c r="F60" s="361" t="s">
        <v>33</v>
      </c>
      <c r="G60" s="357" t="s">
        <v>90</v>
      </c>
      <c r="H60" s="362"/>
      <c r="I60" s="363"/>
      <c r="J60" s="363" t="s">
        <v>35</v>
      </c>
      <c r="K60" s="277" t="s">
        <v>35</v>
      </c>
    </row>
    <row r="61" spans="1:11" ht="13.9">
      <c r="A61" s="360"/>
      <c r="B61" s="100" t="s">
        <v>136</v>
      </c>
      <c r="C61" s="13" t="s">
        <v>87</v>
      </c>
      <c r="D61" s="13" t="s">
        <v>88</v>
      </c>
      <c r="E61" s="361" t="s">
        <v>137</v>
      </c>
      <c r="F61" s="361" t="s">
        <v>33</v>
      </c>
      <c r="G61" s="357" t="s">
        <v>90</v>
      </c>
      <c r="H61" s="362"/>
      <c r="I61" s="363"/>
      <c r="J61" s="363" t="s">
        <v>35</v>
      </c>
      <c r="K61" s="277" t="s">
        <v>35</v>
      </c>
    </row>
    <row r="62" spans="1:11" ht="15.6" customHeight="1" thickBot="1">
      <c r="A62" s="262"/>
      <c r="B62" s="102" t="s">
        <v>100</v>
      </c>
      <c r="C62" s="52" t="s">
        <v>87</v>
      </c>
      <c r="D62" s="52" t="s">
        <v>138</v>
      </c>
      <c r="E62" s="103" t="s">
        <v>139</v>
      </c>
      <c r="F62" s="103" t="s">
        <v>33</v>
      </c>
      <c r="G62" s="122" t="s">
        <v>44</v>
      </c>
      <c r="H62" s="258"/>
      <c r="I62" s="283"/>
      <c r="J62" s="283" t="s">
        <v>35</v>
      </c>
      <c r="K62" s="278" t="s">
        <v>35</v>
      </c>
    </row>
    <row r="63" spans="1:11" ht="15.6" customHeight="1" thickBot="1">
      <c r="A63" s="24"/>
      <c r="B63" s="323"/>
      <c r="C63" s="8"/>
      <c r="D63" s="8"/>
      <c r="E63" s="831"/>
      <c r="F63" s="831"/>
      <c r="G63" s="831"/>
      <c r="H63" s="253"/>
      <c r="I63" s="253"/>
      <c r="J63" s="253"/>
      <c r="K63" s="882"/>
    </row>
    <row r="64" spans="1:11" ht="15.6" customHeight="1">
      <c r="A64" s="359" t="s">
        <v>140</v>
      </c>
      <c r="B64" s="98" t="s">
        <v>141</v>
      </c>
      <c r="C64" s="230" t="s">
        <v>38</v>
      </c>
      <c r="D64" s="230" t="s">
        <v>31</v>
      </c>
      <c r="E64" s="350" t="s">
        <v>142</v>
      </c>
      <c r="F64" s="350" t="s">
        <v>33</v>
      </c>
      <c r="G64" s="358" t="s">
        <v>44</v>
      </c>
      <c r="H64" s="351" t="s">
        <v>35</v>
      </c>
      <c r="I64" s="352" t="s">
        <v>35</v>
      </c>
      <c r="J64" s="352" t="s">
        <v>35</v>
      </c>
      <c r="K64" s="274" t="s">
        <v>35</v>
      </c>
    </row>
    <row r="65" spans="1:11" ht="15.6" customHeight="1">
      <c r="A65" s="360"/>
      <c r="B65" s="100" t="s">
        <v>143</v>
      </c>
      <c r="C65" s="13" t="s">
        <v>38</v>
      </c>
      <c r="D65" s="13" t="s">
        <v>31</v>
      </c>
      <c r="E65" s="361" t="s">
        <v>144</v>
      </c>
      <c r="F65" s="361" t="s">
        <v>33</v>
      </c>
      <c r="G65" s="357" t="s">
        <v>44</v>
      </c>
      <c r="H65" s="362" t="s">
        <v>35</v>
      </c>
      <c r="I65" s="363" t="s">
        <v>35</v>
      </c>
      <c r="J65" s="363" t="s">
        <v>35</v>
      </c>
      <c r="K65" s="277" t="s">
        <v>35</v>
      </c>
    </row>
    <row r="66" spans="1:11" ht="15.6" customHeight="1">
      <c r="A66" s="360"/>
      <c r="B66" s="100" t="s">
        <v>145</v>
      </c>
      <c r="C66" s="13" t="s">
        <v>38</v>
      </c>
      <c r="D66" s="13" t="s">
        <v>31</v>
      </c>
      <c r="E66" s="361" t="s">
        <v>146</v>
      </c>
      <c r="F66" s="361" t="s">
        <v>33</v>
      </c>
      <c r="G66" s="357" t="s">
        <v>44</v>
      </c>
      <c r="H66" s="362" t="s">
        <v>35</v>
      </c>
      <c r="I66" s="363" t="s">
        <v>35</v>
      </c>
      <c r="J66" s="363" t="s">
        <v>35</v>
      </c>
      <c r="K66" s="277" t="s">
        <v>35</v>
      </c>
    </row>
    <row r="67" spans="1:11" ht="14.45" thickBot="1">
      <c r="A67" s="63"/>
      <c r="B67" s="51" t="s">
        <v>147</v>
      </c>
      <c r="C67" s="52" t="s">
        <v>38</v>
      </c>
      <c r="D67" s="52" t="s">
        <v>31</v>
      </c>
      <c r="E67" s="59" t="s">
        <v>148</v>
      </c>
      <c r="F67" s="59" t="s">
        <v>33</v>
      </c>
      <c r="G67" s="122" t="s">
        <v>44</v>
      </c>
      <c r="H67" s="252" t="s">
        <v>35</v>
      </c>
      <c r="I67" s="281" t="s">
        <v>35</v>
      </c>
      <c r="J67" s="281" t="s">
        <v>35</v>
      </c>
      <c r="K67" s="275" t="s">
        <v>35</v>
      </c>
    </row>
    <row r="68" spans="1:11" ht="14.45" thickBot="1">
      <c r="A68" s="24"/>
      <c r="B68" s="323"/>
      <c r="C68" s="8"/>
      <c r="D68" s="8"/>
      <c r="E68" s="833"/>
      <c r="F68" s="834"/>
      <c r="G68" s="833"/>
      <c r="H68" s="253"/>
      <c r="I68" s="253"/>
      <c r="J68" s="253"/>
      <c r="K68" s="882"/>
    </row>
    <row r="69" spans="1:11" ht="15.6" customHeight="1">
      <c r="A69" s="359" t="s">
        <v>149</v>
      </c>
      <c r="B69" s="98" t="s">
        <v>150</v>
      </c>
      <c r="C69" s="230" t="s">
        <v>38</v>
      </c>
      <c r="D69" s="230" t="s">
        <v>31</v>
      </c>
      <c r="E69" s="350" t="s">
        <v>151</v>
      </c>
      <c r="F69" s="350" t="s">
        <v>33</v>
      </c>
      <c r="G69" s="358" t="s">
        <v>44</v>
      </c>
      <c r="H69" s="351" t="s">
        <v>35</v>
      </c>
      <c r="I69" s="352" t="s">
        <v>35</v>
      </c>
      <c r="J69" s="352" t="s">
        <v>35</v>
      </c>
      <c r="K69" s="274" t="s">
        <v>35</v>
      </c>
    </row>
    <row r="70" spans="1:11" ht="15.6" customHeight="1">
      <c r="A70" s="360"/>
      <c r="B70" s="100" t="s">
        <v>143</v>
      </c>
      <c r="C70" s="13" t="s">
        <v>38</v>
      </c>
      <c r="D70" s="13" t="s">
        <v>31</v>
      </c>
      <c r="E70" s="361" t="s">
        <v>152</v>
      </c>
      <c r="F70" s="361" t="s">
        <v>33</v>
      </c>
      <c r="G70" s="357" t="s">
        <v>44</v>
      </c>
      <c r="H70" s="362" t="s">
        <v>35</v>
      </c>
      <c r="I70" s="363" t="s">
        <v>35</v>
      </c>
      <c r="J70" s="363" t="s">
        <v>35</v>
      </c>
      <c r="K70" s="277" t="s">
        <v>35</v>
      </c>
    </row>
    <row r="71" spans="1:11" ht="15.6" customHeight="1">
      <c r="A71" s="360"/>
      <c r="B71" s="100" t="s">
        <v>145</v>
      </c>
      <c r="C71" s="13" t="s">
        <v>38</v>
      </c>
      <c r="D71" s="13" t="s">
        <v>31</v>
      </c>
      <c r="E71" s="361" t="s">
        <v>146</v>
      </c>
      <c r="F71" s="361" t="s">
        <v>33</v>
      </c>
      <c r="G71" s="357" t="s">
        <v>44</v>
      </c>
      <c r="H71" s="362" t="s">
        <v>35</v>
      </c>
      <c r="I71" s="363" t="s">
        <v>35</v>
      </c>
      <c r="J71" s="363" t="s">
        <v>35</v>
      </c>
      <c r="K71" s="277" t="s">
        <v>35</v>
      </c>
    </row>
    <row r="72" spans="1:11" ht="15.6" customHeight="1" thickBot="1">
      <c r="A72" s="262"/>
      <c r="B72" s="102" t="s">
        <v>147</v>
      </c>
      <c r="C72" s="52" t="s">
        <v>38</v>
      </c>
      <c r="D72" s="52" t="s">
        <v>31</v>
      </c>
      <c r="E72" s="103" t="s">
        <v>153</v>
      </c>
      <c r="F72" s="103" t="s">
        <v>33</v>
      </c>
      <c r="G72" s="122" t="s">
        <v>44</v>
      </c>
      <c r="H72" s="258" t="s">
        <v>35</v>
      </c>
      <c r="I72" s="283" t="s">
        <v>35</v>
      </c>
      <c r="J72" s="283" t="s">
        <v>35</v>
      </c>
      <c r="K72" s="278" t="s">
        <v>35</v>
      </c>
    </row>
    <row r="73" spans="1:11" ht="14.45" thickBot="1">
      <c r="A73" s="24"/>
      <c r="B73" s="323"/>
      <c r="C73" s="8"/>
      <c r="D73" s="8"/>
      <c r="E73" s="833"/>
      <c r="F73" s="834"/>
      <c r="G73" s="833"/>
      <c r="H73" s="253"/>
      <c r="I73" s="253"/>
      <c r="J73" s="253"/>
      <c r="K73" s="881"/>
    </row>
    <row r="74" spans="1:11" ht="15.6" customHeight="1">
      <c r="A74" s="359" t="s">
        <v>154</v>
      </c>
      <c r="B74" s="510" t="s">
        <v>155</v>
      </c>
      <c r="C74" s="498" t="s">
        <v>38</v>
      </c>
      <c r="D74" s="498" t="s">
        <v>31</v>
      </c>
      <c r="E74" s="499" t="s">
        <v>156</v>
      </c>
      <c r="F74" s="499" t="s">
        <v>33</v>
      </c>
      <c r="G74" s="495" t="s">
        <v>44</v>
      </c>
      <c r="H74" s="504" t="s">
        <v>35</v>
      </c>
      <c r="I74" s="351" t="s">
        <v>35</v>
      </c>
      <c r="J74" s="851" t="s">
        <v>35</v>
      </c>
      <c r="K74" s="274" t="s">
        <v>35</v>
      </c>
    </row>
    <row r="75" spans="1:11" ht="15.6" customHeight="1">
      <c r="A75" s="360"/>
      <c r="B75" s="511" t="s">
        <v>59</v>
      </c>
      <c r="C75" s="500" t="s">
        <v>38</v>
      </c>
      <c r="D75" s="500" t="s">
        <v>31</v>
      </c>
      <c r="E75" s="501" t="s">
        <v>157</v>
      </c>
      <c r="F75" s="501" t="s">
        <v>33</v>
      </c>
      <c r="G75" s="496" t="s">
        <v>44</v>
      </c>
      <c r="H75" s="506" t="s">
        <v>35</v>
      </c>
      <c r="I75" s="362" t="s">
        <v>35</v>
      </c>
      <c r="J75" s="852" t="s">
        <v>35</v>
      </c>
      <c r="K75" s="277" t="s">
        <v>35</v>
      </c>
    </row>
    <row r="76" spans="1:11" ht="13.9">
      <c r="A76" s="360"/>
      <c r="B76" s="511" t="s">
        <v>61</v>
      </c>
      <c r="C76" s="500" t="s">
        <v>38</v>
      </c>
      <c r="D76" s="500" t="s">
        <v>31</v>
      </c>
      <c r="E76" s="501" t="s">
        <v>146</v>
      </c>
      <c r="F76" s="501" t="s">
        <v>33</v>
      </c>
      <c r="G76" s="496" t="s">
        <v>44</v>
      </c>
      <c r="H76" s="506" t="s">
        <v>35</v>
      </c>
      <c r="I76" s="362" t="s">
        <v>35</v>
      </c>
      <c r="J76" s="852" t="s">
        <v>35</v>
      </c>
      <c r="K76" s="277" t="s">
        <v>35</v>
      </c>
    </row>
    <row r="77" spans="1:11" ht="42" thickBot="1">
      <c r="A77" s="262"/>
      <c r="B77" s="512" t="s">
        <v>63</v>
      </c>
      <c r="C77" s="502" t="s">
        <v>38</v>
      </c>
      <c r="D77" s="502" t="s">
        <v>31</v>
      </c>
      <c r="E77" s="503" t="s">
        <v>158</v>
      </c>
      <c r="F77" s="503" t="s">
        <v>33</v>
      </c>
      <c r="G77" s="497" t="s">
        <v>44</v>
      </c>
      <c r="H77" s="508" t="s">
        <v>35</v>
      </c>
      <c r="I77" s="258" t="s">
        <v>35</v>
      </c>
      <c r="J77" s="853" t="s">
        <v>35</v>
      </c>
      <c r="K77" s="278" t="s">
        <v>35</v>
      </c>
    </row>
    <row r="78" spans="1:11" ht="14.45" thickBot="1">
      <c r="A78" s="24"/>
      <c r="B78" s="323"/>
      <c r="C78" s="8"/>
      <c r="D78" s="8"/>
      <c r="E78" s="833"/>
      <c r="F78" s="834"/>
      <c r="G78" s="833"/>
      <c r="H78" s="253"/>
      <c r="I78" s="253"/>
      <c r="J78" s="253"/>
      <c r="K78" s="881"/>
    </row>
    <row r="79" spans="1:11" ht="13.9">
      <c r="A79" s="364" t="s">
        <v>159</v>
      </c>
      <c r="B79" s="98" t="s">
        <v>160</v>
      </c>
      <c r="C79" s="230" t="s">
        <v>38</v>
      </c>
      <c r="D79" s="230" t="s">
        <v>31</v>
      </c>
      <c r="E79" s="350" t="s">
        <v>161</v>
      </c>
      <c r="F79" s="350" t="s">
        <v>33</v>
      </c>
      <c r="G79" s="358" t="s">
        <v>44</v>
      </c>
      <c r="H79" s="257" t="s">
        <v>35</v>
      </c>
      <c r="I79" s="284" t="s">
        <v>35</v>
      </c>
      <c r="J79" s="284" t="s">
        <v>35</v>
      </c>
      <c r="K79" s="279" t="s">
        <v>35</v>
      </c>
    </row>
    <row r="80" spans="1:11" s="30" customFormat="1" ht="13.9">
      <c r="A80" s="365"/>
      <c r="B80" s="23" t="s">
        <v>162</v>
      </c>
      <c r="C80" s="13" t="s">
        <v>38</v>
      </c>
      <c r="D80" s="13" t="s">
        <v>31</v>
      </c>
      <c r="E80" s="353" t="s">
        <v>163</v>
      </c>
      <c r="F80" s="353" t="s">
        <v>33</v>
      </c>
      <c r="G80" s="357" t="s">
        <v>44</v>
      </c>
      <c r="H80" s="354" t="s">
        <v>35</v>
      </c>
      <c r="I80" s="355" t="s">
        <v>35</v>
      </c>
      <c r="J80" s="355" t="s">
        <v>35</v>
      </c>
      <c r="K80" s="356" t="s">
        <v>35</v>
      </c>
    </row>
    <row r="81" spans="1:11" s="30" customFormat="1" ht="13.9">
      <c r="A81" s="365"/>
      <c r="B81" s="23" t="s">
        <v>164</v>
      </c>
      <c r="C81" s="13" t="s">
        <v>38</v>
      </c>
      <c r="D81" s="13" t="s">
        <v>31</v>
      </c>
      <c r="E81" s="353" t="s">
        <v>165</v>
      </c>
      <c r="F81" s="353" t="s">
        <v>33</v>
      </c>
      <c r="G81" s="357" t="s">
        <v>44</v>
      </c>
      <c r="H81" s="354" t="s">
        <v>35</v>
      </c>
      <c r="I81" s="355" t="s">
        <v>35</v>
      </c>
      <c r="J81" s="355" t="s">
        <v>35</v>
      </c>
      <c r="K81" s="356" t="s">
        <v>35</v>
      </c>
    </row>
    <row r="82" spans="1:11" ht="13.9">
      <c r="A82" s="365"/>
      <c r="B82" s="23" t="s">
        <v>166</v>
      </c>
      <c r="C82" s="13" t="s">
        <v>38</v>
      </c>
      <c r="D82" s="13" t="s">
        <v>31</v>
      </c>
      <c r="E82" s="353" t="s">
        <v>167</v>
      </c>
      <c r="F82" s="353" t="s">
        <v>33</v>
      </c>
      <c r="G82" s="357" t="s">
        <v>168</v>
      </c>
      <c r="H82" s="354" t="s">
        <v>35</v>
      </c>
      <c r="I82" s="355" t="s">
        <v>35</v>
      </c>
      <c r="J82" s="355" t="s">
        <v>35</v>
      </c>
      <c r="K82" s="356" t="s">
        <v>35</v>
      </c>
    </row>
    <row r="83" spans="1:11" ht="13.9">
      <c r="A83" s="365"/>
      <c r="B83" s="23" t="s">
        <v>169</v>
      </c>
      <c r="C83" s="13" t="s">
        <v>38</v>
      </c>
      <c r="D83" s="13" t="s">
        <v>31</v>
      </c>
      <c r="E83" s="353" t="s">
        <v>170</v>
      </c>
      <c r="F83" s="353" t="s">
        <v>33</v>
      </c>
      <c r="G83" s="357" t="s">
        <v>44</v>
      </c>
      <c r="H83" s="354" t="s">
        <v>35</v>
      </c>
      <c r="I83" s="355" t="s">
        <v>35</v>
      </c>
      <c r="J83" s="355" t="s">
        <v>35</v>
      </c>
      <c r="K83" s="356" t="s">
        <v>35</v>
      </c>
    </row>
    <row r="84" spans="1:11" s="30" customFormat="1" ht="13.9">
      <c r="A84" s="716"/>
      <c r="B84" s="153" t="s">
        <v>171</v>
      </c>
      <c r="C84" s="421" t="s">
        <v>38</v>
      </c>
      <c r="D84" s="421" t="s">
        <v>31</v>
      </c>
      <c r="E84" s="745" t="s">
        <v>172</v>
      </c>
      <c r="F84" s="745" t="s">
        <v>173</v>
      </c>
      <c r="G84" s="357" t="s">
        <v>174</v>
      </c>
      <c r="H84" s="354" t="s">
        <v>35</v>
      </c>
      <c r="I84" s="355" t="s">
        <v>35</v>
      </c>
      <c r="J84" s="355" t="s">
        <v>35</v>
      </c>
      <c r="K84" s="356" t="s">
        <v>35</v>
      </c>
    </row>
    <row r="85" spans="1:11" s="30" customFormat="1" ht="13.9">
      <c r="A85" s="716"/>
      <c r="B85" s="153" t="s">
        <v>175</v>
      </c>
      <c r="C85" s="421" t="s">
        <v>38</v>
      </c>
      <c r="D85" s="421" t="s">
        <v>31</v>
      </c>
      <c r="E85" s="745" t="s">
        <v>176</v>
      </c>
      <c r="F85" s="745" t="s">
        <v>173</v>
      </c>
      <c r="G85" s="357" t="s">
        <v>174</v>
      </c>
      <c r="H85" s="354" t="s">
        <v>35</v>
      </c>
      <c r="I85" s="355" t="s">
        <v>35</v>
      </c>
      <c r="J85" s="355" t="s">
        <v>35</v>
      </c>
      <c r="K85" s="356" t="s">
        <v>35</v>
      </c>
    </row>
    <row r="86" spans="1:11" ht="13.9">
      <c r="A86" s="365"/>
      <c r="B86" s="23" t="s">
        <v>177</v>
      </c>
      <c r="C86" s="13" t="s">
        <v>178</v>
      </c>
      <c r="D86" s="13" t="s">
        <v>179</v>
      </c>
      <c r="E86" s="353">
        <v>0.12</v>
      </c>
      <c r="F86" s="353" t="s">
        <v>33</v>
      </c>
      <c r="G86" s="357" t="s">
        <v>44</v>
      </c>
      <c r="H86" s="354" t="s">
        <v>35</v>
      </c>
      <c r="I86" s="355" t="s">
        <v>35</v>
      </c>
      <c r="J86" s="355" t="s">
        <v>35</v>
      </c>
      <c r="K86" s="356" t="s">
        <v>35</v>
      </c>
    </row>
    <row r="87" spans="1:11" ht="13.9">
      <c r="A87" s="365"/>
      <c r="B87" s="23" t="s">
        <v>180</v>
      </c>
      <c r="C87" s="13" t="s">
        <v>178</v>
      </c>
      <c r="D87" s="13" t="s">
        <v>179</v>
      </c>
      <c r="E87" s="353">
        <v>0.12</v>
      </c>
      <c r="F87" s="353" t="s">
        <v>33</v>
      </c>
      <c r="G87" s="357" t="s">
        <v>44</v>
      </c>
      <c r="H87" s="354" t="s">
        <v>35</v>
      </c>
      <c r="I87" s="355" t="s">
        <v>35</v>
      </c>
      <c r="J87" s="355" t="s">
        <v>35</v>
      </c>
      <c r="K87" s="356" t="s">
        <v>35</v>
      </c>
    </row>
    <row r="88" spans="1:11" ht="13.9">
      <c r="A88" s="365"/>
      <c r="B88" s="23" t="s">
        <v>181</v>
      </c>
      <c r="C88" s="13" t="s">
        <v>38</v>
      </c>
      <c r="D88" s="13" t="s">
        <v>31</v>
      </c>
      <c r="E88" s="353" t="s">
        <v>182</v>
      </c>
      <c r="F88" s="353" t="s">
        <v>33</v>
      </c>
      <c r="G88" s="357" t="s">
        <v>44</v>
      </c>
      <c r="H88" s="354" t="s">
        <v>35</v>
      </c>
      <c r="I88" s="355" t="s">
        <v>35</v>
      </c>
      <c r="J88" s="355" t="s">
        <v>35</v>
      </c>
      <c r="K88" s="356" t="s">
        <v>35</v>
      </c>
    </row>
    <row r="89" spans="1:11" ht="13.9">
      <c r="A89" s="365"/>
      <c r="B89" s="23" t="s">
        <v>183</v>
      </c>
      <c r="C89" s="13" t="s">
        <v>38</v>
      </c>
      <c r="D89" s="13" t="s">
        <v>31</v>
      </c>
      <c r="E89" s="353" t="s">
        <v>184</v>
      </c>
      <c r="F89" s="353" t="s">
        <v>33</v>
      </c>
      <c r="G89" s="357" t="s">
        <v>44</v>
      </c>
      <c r="H89" s="354" t="s">
        <v>35</v>
      </c>
      <c r="I89" s="355" t="s">
        <v>35</v>
      </c>
      <c r="J89" s="355" t="s">
        <v>35</v>
      </c>
      <c r="K89" s="356" t="s">
        <v>35</v>
      </c>
    </row>
    <row r="90" spans="1:11" ht="28.15" thickBot="1">
      <c r="A90" s="65"/>
      <c r="B90" s="51" t="s">
        <v>185</v>
      </c>
      <c r="C90" s="52" t="s">
        <v>38</v>
      </c>
      <c r="D90" s="52" t="s">
        <v>31</v>
      </c>
      <c r="E90" s="59" t="s">
        <v>186</v>
      </c>
      <c r="F90" s="59" t="s">
        <v>33</v>
      </c>
      <c r="G90" s="124" t="s">
        <v>44</v>
      </c>
      <c r="H90" s="252" t="s">
        <v>35</v>
      </c>
      <c r="I90" s="281" t="s">
        <v>35</v>
      </c>
      <c r="J90" s="281" t="s">
        <v>35</v>
      </c>
      <c r="K90" s="275" t="s">
        <v>35</v>
      </c>
    </row>
    <row r="91" spans="1:11" ht="14.45" thickBot="1">
      <c r="A91" s="24"/>
      <c r="B91" s="323"/>
      <c r="C91" s="8"/>
      <c r="D91" s="8"/>
      <c r="E91" s="831"/>
      <c r="F91" s="831"/>
      <c r="G91" s="831"/>
      <c r="H91" s="253"/>
      <c r="I91" s="253"/>
      <c r="J91" s="253"/>
      <c r="K91" s="881"/>
    </row>
    <row r="92" spans="1:11" ht="13.9">
      <c r="A92" s="364" t="s">
        <v>187</v>
      </c>
      <c r="B92" s="98" t="s">
        <v>188</v>
      </c>
      <c r="C92" s="230" t="s">
        <v>38</v>
      </c>
      <c r="D92" s="230" t="s">
        <v>31</v>
      </c>
      <c r="E92" s="350" t="s">
        <v>189</v>
      </c>
      <c r="F92" s="350" t="s">
        <v>33</v>
      </c>
      <c r="G92" s="358" t="s">
        <v>44</v>
      </c>
      <c r="H92" s="257" t="s">
        <v>35</v>
      </c>
      <c r="I92" s="284" t="s">
        <v>35</v>
      </c>
      <c r="J92" s="284" t="s">
        <v>35</v>
      </c>
      <c r="K92" s="279" t="s">
        <v>35</v>
      </c>
    </row>
    <row r="93" spans="1:11" ht="13.9">
      <c r="A93" s="365"/>
      <c r="B93" s="23" t="s">
        <v>166</v>
      </c>
      <c r="C93" s="13" t="s">
        <v>38</v>
      </c>
      <c r="D93" s="13" t="s">
        <v>31</v>
      </c>
      <c r="E93" s="353" t="s">
        <v>167</v>
      </c>
      <c r="F93" s="353" t="s">
        <v>33</v>
      </c>
      <c r="G93" s="357" t="s">
        <v>168</v>
      </c>
      <c r="H93" s="354" t="s">
        <v>35</v>
      </c>
      <c r="I93" s="355" t="s">
        <v>35</v>
      </c>
      <c r="J93" s="355" t="s">
        <v>35</v>
      </c>
      <c r="K93" s="356" t="s">
        <v>35</v>
      </c>
    </row>
    <row r="94" spans="1:11" ht="13.9">
      <c r="A94" s="365"/>
      <c r="B94" s="23" t="s">
        <v>177</v>
      </c>
      <c r="C94" s="13" t="s">
        <v>178</v>
      </c>
      <c r="D94" s="13" t="s">
        <v>179</v>
      </c>
      <c r="E94" s="353">
        <v>0.12</v>
      </c>
      <c r="F94" s="353" t="s">
        <v>33</v>
      </c>
      <c r="G94" s="357" t="s">
        <v>44</v>
      </c>
      <c r="H94" s="354" t="s">
        <v>35</v>
      </c>
      <c r="I94" s="355" t="s">
        <v>35</v>
      </c>
      <c r="J94" s="355" t="s">
        <v>35</v>
      </c>
      <c r="K94" s="356" t="s">
        <v>35</v>
      </c>
    </row>
    <row r="95" spans="1:11" ht="13.9">
      <c r="A95" s="365"/>
      <c r="B95" s="23" t="s">
        <v>180</v>
      </c>
      <c r="C95" s="13" t="s">
        <v>178</v>
      </c>
      <c r="D95" s="13" t="s">
        <v>179</v>
      </c>
      <c r="E95" s="353">
        <v>0.12</v>
      </c>
      <c r="F95" s="353" t="s">
        <v>33</v>
      </c>
      <c r="G95" s="357" t="s">
        <v>44</v>
      </c>
      <c r="H95" s="354" t="s">
        <v>35</v>
      </c>
      <c r="I95" s="355" t="s">
        <v>35</v>
      </c>
      <c r="J95" s="355" t="s">
        <v>35</v>
      </c>
      <c r="K95" s="356" t="s">
        <v>35</v>
      </c>
    </row>
    <row r="96" spans="1:11" ht="13.9">
      <c r="A96" s="365"/>
      <c r="B96" s="23" t="s">
        <v>181</v>
      </c>
      <c r="C96" s="13" t="s">
        <v>38</v>
      </c>
      <c r="D96" s="13" t="s">
        <v>31</v>
      </c>
      <c r="E96" s="353" t="s">
        <v>190</v>
      </c>
      <c r="F96" s="353" t="s">
        <v>33</v>
      </c>
      <c r="G96" s="357" t="s">
        <v>44</v>
      </c>
      <c r="H96" s="354" t="s">
        <v>35</v>
      </c>
      <c r="I96" s="355" t="s">
        <v>35</v>
      </c>
      <c r="J96" s="355" t="s">
        <v>35</v>
      </c>
      <c r="K96" s="356" t="s">
        <v>35</v>
      </c>
    </row>
    <row r="97" spans="1:11" ht="13.9">
      <c r="A97" s="365"/>
      <c r="B97" s="23" t="s">
        <v>183</v>
      </c>
      <c r="C97" s="13" t="s">
        <v>38</v>
      </c>
      <c r="D97" s="13" t="s">
        <v>31</v>
      </c>
      <c r="E97" s="353"/>
      <c r="F97" s="353" t="s">
        <v>33</v>
      </c>
      <c r="G97" s="357" t="s">
        <v>44</v>
      </c>
      <c r="H97" s="354" t="s">
        <v>35</v>
      </c>
      <c r="I97" s="355" t="s">
        <v>35</v>
      </c>
      <c r="J97" s="355" t="s">
        <v>35</v>
      </c>
      <c r="K97" s="356" t="s">
        <v>35</v>
      </c>
    </row>
    <row r="98" spans="1:11" ht="28.15" thickBot="1">
      <c r="A98" s="65"/>
      <c r="B98" s="51" t="s">
        <v>185</v>
      </c>
      <c r="C98" s="52" t="s">
        <v>38</v>
      </c>
      <c r="D98" s="52" t="s">
        <v>31</v>
      </c>
      <c r="E98" s="59" t="s">
        <v>186</v>
      </c>
      <c r="F98" s="59" t="s">
        <v>33</v>
      </c>
      <c r="G98" s="124" t="s">
        <v>44</v>
      </c>
      <c r="H98" s="252" t="s">
        <v>35</v>
      </c>
      <c r="I98" s="281" t="s">
        <v>35</v>
      </c>
      <c r="J98" s="281" t="s">
        <v>35</v>
      </c>
      <c r="K98" s="275" t="s">
        <v>35</v>
      </c>
    </row>
    <row r="99" spans="1:11" ht="14.45" thickBot="1">
      <c r="A99" s="24"/>
      <c r="B99" s="323"/>
      <c r="C99" s="8"/>
      <c r="D99" s="8"/>
      <c r="E99" s="831"/>
      <c r="F99" s="831"/>
      <c r="G99" s="831"/>
      <c r="H99" s="253"/>
      <c r="I99" s="253"/>
      <c r="J99" s="253"/>
      <c r="K99" s="881"/>
    </row>
    <row r="100" spans="1:11" ht="13.9">
      <c r="A100" s="364" t="s">
        <v>191</v>
      </c>
      <c r="B100" s="98" t="s">
        <v>188</v>
      </c>
      <c r="C100" s="230" t="s">
        <v>38</v>
      </c>
      <c r="D100" s="230" t="s">
        <v>31</v>
      </c>
      <c r="E100" s="350" t="s">
        <v>189</v>
      </c>
      <c r="F100" s="350" t="s">
        <v>33</v>
      </c>
      <c r="G100" s="358" t="s">
        <v>44</v>
      </c>
      <c r="H100" s="257" t="s">
        <v>35</v>
      </c>
      <c r="I100" s="284" t="s">
        <v>35</v>
      </c>
      <c r="J100" s="284" t="s">
        <v>35</v>
      </c>
      <c r="K100" s="279" t="s">
        <v>35</v>
      </c>
    </row>
    <row r="101" spans="1:11" ht="13.9">
      <c r="A101" s="365"/>
      <c r="B101" s="23" t="s">
        <v>166</v>
      </c>
      <c r="C101" s="13" t="s">
        <v>38</v>
      </c>
      <c r="D101" s="13" t="s">
        <v>31</v>
      </c>
      <c r="E101" s="353" t="s">
        <v>167</v>
      </c>
      <c r="F101" s="353" t="s">
        <v>33</v>
      </c>
      <c r="G101" s="357" t="s">
        <v>168</v>
      </c>
      <c r="H101" s="354" t="s">
        <v>35</v>
      </c>
      <c r="I101" s="355" t="s">
        <v>35</v>
      </c>
      <c r="J101" s="355" t="s">
        <v>35</v>
      </c>
      <c r="K101" s="356" t="s">
        <v>35</v>
      </c>
    </row>
    <row r="102" spans="1:11" s="751" customFormat="1" ht="13.9">
      <c r="A102" s="747"/>
      <c r="B102" s="153" t="s">
        <v>192</v>
      </c>
      <c r="C102" s="421" t="s">
        <v>38</v>
      </c>
      <c r="D102" s="421" t="s">
        <v>31</v>
      </c>
      <c r="E102" s="745" t="s">
        <v>193</v>
      </c>
      <c r="F102" s="745" t="s">
        <v>173</v>
      </c>
      <c r="G102" s="746" t="s">
        <v>174</v>
      </c>
      <c r="H102" s="748" t="s">
        <v>35</v>
      </c>
      <c r="I102" s="749" t="s">
        <v>35</v>
      </c>
      <c r="J102" s="749" t="s">
        <v>35</v>
      </c>
      <c r="K102" s="750" t="s">
        <v>35</v>
      </c>
    </row>
    <row r="103" spans="1:11" ht="13.9">
      <c r="A103" s="365"/>
      <c r="B103" s="23" t="s">
        <v>177</v>
      </c>
      <c r="C103" s="13" t="s">
        <v>178</v>
      </c>
      <c r="D103" s="13" t="s">
        <v>179</v>
      </c>
      <c r="E103" s="353">
        <v>0.12</v>
      </c>
      <c r="F103" s="353" t="s">
        <v>33</v>
      </c>
      <c r="G103" s="357" t="s">
        <v>44</v>
      </c>
      <c r="H103" s="354" t="s">
        <v>35</v>
      </c>
      <c r="I103" s="355" t="s">
        <v>35</v>
      </c>
      <c r="J103" s="355" t="s">
        <v>35</v>
      </c>
      <c r="K103" s="356" t="s">
        <v>35</v>
      </c>
    </row>
    <row r="104" spans="1:11" ht="13.9">
      <c r="A104" s="365"/>
      <c r="B104" s="23" t="s">
        <v>180</v>
      </c>
      <c r="C104" s="13" t="s">
        <v>178</v>
      </c>
      <c r="D104" s="13" t="s">
        <v>179</v>
      </c>
      <c r="E104" s="353">
        <v>0.12</v>
      </c>
      <c r="F104" s="353" t="s">
        <v>33</v>
      </c>
      <c r="G104" s="357" t="s">
        <v>44</v>
      </c>
      <c r="H104" s="354" t="s">
        <v>35</v>
      </c>
      <c r="I104" s="355" t="s">
        <v>35</v>
      </c>
      <c r="J104" s="355" t="s">
        <v>35</v>
      </c>
      <c r="K104" s="356" t="s">
        <v>35</v>
      </c>
    </row>
    <row r="105" spans="1:11" ht="13.9">
      <c r="A105" s="365"/>
      <c r="B105" s="23" t="s">
        <v>181</v>
      </c>
      <c r="C105" s="13" t="s">
        <v>38</v>
      </c>
      <c r="D105" s="13" t="s">
        <v>31</v>
      </c>
      <c r="E105" s="353" t="s">
        <v>190</v>
      </c>
      <c r="F105" s="353" t="s">
        <v>33</v>
      </c>
      <c r="G105" s="357" t="s">
        <v>44</v>
      </c>
      <c r="H105" s="354" t="s">
        <v>35</v>
      </c>
      <c r="I105" s="355" t="s">
        <v>35</v>
      </c>
      <c r="J105" s="355" t="s">
        <v>35</v>
      </c>
      <c r="K105" s="356" t="s">
        <v>35</v>
      </c>
    </row>
    <row r="106" spans="1:11" ht="13.9">
      <c r="A106" s="365"/>
      <c r="B106" s="23" t="s">
        <v>194</v>
      </c>
      <c r="C106" s="13" t="s">
        <v>38</v>
      </c>
      <c r="D106" s="13" t="s">
        <v>31</v>
      </c>
      <c r="E106" s="353" t="s">
        <v>195</v>
      </c>
      <c r="F106" s="353" t="s">
        <v>33</v>
      </c>
      <c r="G106" s="357" t="s">
        <v>44</v>
      </c>
      <c r="H106" s="354" t="s">
        <v>35</v>
      </c>
      <c r="I106" s="355" t="s">
        <v>35</v>
      </c>
      <c r="J106" s="355" t="s">
        <v>35</v>
      </c>
      <c r="K106" s="356" t="s">
        <v>35</v>
      </c>
    </row>
    <row r="107" spans="1:11" ht="28.15" thickBot="1">
      <c r="A107" s="65"/>
      <c r="B107" s="51" t="s">
        <v>185</v>
      </c>
      <c r="C107" s="52" t="s">
        <v>38</v>
      </c>
      <c r="D107" s="52" t="s">
        <v>31</v>
      </c>
      <c r="E107" s="59" t="s">
        <v>186</v>
      </c>
      <c r="F107" s="59" t="s">
        <v>33</v>
      </c>
      <c r="G107" s="124" t="s">
        <v>44</v>
      </c>
      <c r="H107" s="252" t="s">
        <v>35</v>
      </c>
      <c r="I107" s="281" t="s">
        <v>35</v>
      </c>
      <c r="J107" s="281" t="s">
        <v>35</v>
      </c>
      <c r="K107" s="275" t="s">
        <v>35</v>
      </c>
    </row>
    <row r="108" spans="1:11" ht="14.45" thickBot="1">
      <c r="A108" s="24"/>
      <c r="B108" s="323"/>
      <c r="C108" s="8"/>
      <c r="D108" s="8"/>
      <c r="E108" s="833"/>
      <c r="F108" s="834"/>
      <c r="G108" s="833"/>
      <c r="H108" s="253"/>
      <c r="I108" s="253"/>
      <c r="J108" s="253"/>
      <c r="K108" s="881"/>
    </row>
    <row r="109" spans="1:11" ht="13.9">
      <c r="A109" s="364" t="s">
        <v>196</v>
      </c>
      <c r="B109" s="98" t="s">
        <v>197</v>
      </c>
      <c r="C109" s="230" t="s">
        <v>38</v>
      </c>
      <c r="D109" s="230" t="s">
        <v>31</v>
      </c>
      <c r="E109" s="350" t="s">
        <v>198</v>
      </c>
      <c r="F109" s="350" t="s">
        <v>33</v>
      </c>
      <c r="G109" s="358" t="s">
        <v>44</v>
      </c>
      <c r="H109" s="257" t="s">
        <v>35</v>
      </c>
      <c r="I109" s="284" t="s">
        <v>35</v>
      </c>
      <c r="J109" s="284" t="s">
        <v>35</v>
      </c>
      <c r="K109" s="835" t="s">
        <v>35</v>
      </c>
    </row>
    <row r="110" spans="1:11" ht="13.9">
      <c r="A110" s="365"/>
      <c r="B110" s="23" t="s">
        <v>188</v>
      </c>
      <c r="C110" s="13" t="s">
        <v>38</v>
      </c>
      <c r="D110" s="13" t="s">
        <v>31</v>
      </c>
      <c r="E110" s="353" t="s">
        <v>189</v>
      </c>
      <c r="F110" s="353" t="s">
        <v>33</v>
      </c>
      <c r="G110" s="357" t="s">
        <v>44</v>
      </c>
      <c r="H110" s="354" t="s">
        <v>35</v>
      </c>
      <c r="I110" s="355" t="s">
        <v>35</v>
      </c>
      <c r="J110" s="355" t="s">
        <v>35</v>
      </c>
      <c r="K110" s="629" t="s">
        <v>35</v>
      </c>
    </row>
    <row r="111" spans="1:11" ht="13.9">
      <c r="A111" s="365"/>
      <c r="B111" s="23" t="s">
        <v>166</v>
      </c>
      <c r="C111" s="13" t="s">
        <v>38</v>
      </c>
      <c r="D111" s="13" t="s">
        <v>31</v>
      </c>
      <c r="E111" s="353" t="s">
        <v>167</v>
      </c>
      <c r="F111" s="353" t="s">
        <v>33</v>
      </c>
      <c r="G111" s="357" t="s">
        <v>168</v>
      </c>
      <c r="H111" s="354" t="s">
        <v>35</v>
      </c>
      <c r="I111" s="355" t="s">
        <v>35</v>
      </c>
      <c r="J111" s="355" t="s">
        <v>35</v>
      </c>
      <c r="K111" s="629" t="s">
        <v>35</v>
      </c>
    </row>
    <row r="112" spans="1:11" s="751" customFormat="1" ht="13.9">
      <c r="A112" s="747"/>
      <c r="B112" s="153" t="s">
        <v>192</v>
      </c>
      <c r="C112" s="421" t="s">
        <v>38</v>
      </c>
      <c r="D112" s="421" t="s">
        <v>31</v>
      </c>
      <c r="E112" s="745" t="s">
        <v>199</v>
      </c>
      <c r="F112" s="745" t="s">
        <v>173</v>
      </c>
      <c r="G112" s="746" t="s">
        <v>174</v>
      </c>
      <c r="H112" s="748" t="s">
        <v>35</v>
      </c>
      <c r="I112" s="749" t="s">
        <v>35</v>
      </c>
      <c r="J112" s="749" t="s">
        <v>35</v>
      </c>
      <c r="K112" s="750" t="s">
        <v>35</v>
      </c>
    </row>
    <row r="113" spans="1:11" ht="13.9">
      <c r="A113" s="365"/>
      <c r="B113" s="23" t="s">
        <v>177</v>
      </c>
      <c r="C113" s="13" t="s">
        <v>178</v>
      </c>
      <c r="D113" s="13" t="s">
        <v>179</v>
      </c>
      <c r="E113" s="353">
        <v>0.12</v>
      </c>
      <c r="F113" s="353" t="s">
        <v>33</v>
      </c>
      <c r="G113" s="357" t="s">
        <v>44</v>
      </c>
      <c r="H113" s="354" t="s">
        <v>35</v>
      </c>
      <c r="I113" s="355" t="s">
        <v>35</v>
      </c>
      <c r="J113" s="355" t="s">
        <v>35</v>
      </c>
      <c r="K113" s="629" t="s">
        <v>35</v>
      </c>
    </row>
    <row r="114" spans="1:11" ht="13.9">
      <c r="A114" s="365"/>
      <c r="B114" s="23" t="s">
        <v>180</v>
      </c>
      <c r="C114" s="13" t="s">
        <v>178</v>
      </c>
      <c r="D114" s="13" t="s">
        <v>179</v>
      </c>
      <c r="E114" s="353">
        <v>0.12</v>
      </c>
      <c r="F114" s="353" t="s">
        <v>33</v>
      </c>
      <c r="G114" s="357" t="s">
        <v>44</v>
      </c>
      <c r="H114" s="354" t="s">
        <v>35</v>
      </c>
      <c r="I114" s="355" t="s">
        <v>35</v>
      </c>
      <c r="J114" s="355" t="s">
        <v>35</v>
      </c>
      <c r="K114" s="629" t="s">
        <v>35</v>
      </c>
    </row>
    <row r="115" spans="1:11" ht="13.9">
      <c r="A115" s="365"/>
      <c r="B115" s="23" t="s">
        <v>181</v>
      </c>
      <c r="C115" s="13" t="s">
        <v>38</v>
      </c>
      <c r="D115" s="13" t="s">
        <v>31</v>
      </c>
      <c r="E115" s="353" t="s">
        <v>190</v>
      </c>
      <c r="F115" s="353" t="s">
        <v>33</v>
      </c>
      <c r="G115" s="357" t="s">
        <v>44</v>
      </c>
      <c r="H115" s="354" t="s">
        <v>35</v>
      </c>
      <c r="I115" s="355" t="s">
        <v>35</v>
      </c>
      <c r="J115" s="355" t="s">
        <v>35</v>
      </c>
      <c r="K115" s="629" t="s">
        <v>35</v>
      </c>
    </row>
    <row r="116" spans="1:11" ht="13.9">
      <c r="A116" s="365"/>
      <c r="B116" s="23" t="s">
        <v>200</v>
      </c>
      <c r="C116" s="13" t="s">
        <v>38</v>
      </c>
      <c r="D116" s="13" t="s">
        <v>31</v>
      </c>
      <c r="E116" s="353" t="s">
        <v>201</v>
      </c>
      <c r="F116" s="353" t="s">
        <v>33</v>
      </c>
      <c r="G116" s="366" t="s">
        <v>44</v>
      </c>
      <c r="H116" s="354" t="s">
        <v>35</v>
      </c>
      <c r="I116" s="355" t="s">
        <v>35</v>
      </c>
      <c r="J116" s="355" t="s">
        <v>35</v>
      </c>
      <c r="K116" s="629" t="s">
        <v>202</v>
      </c>
    </row>
    <row r="117" spans="1:11" ht="27.6">
      <c r="A117" s="365"/>
      <c r="B117" s="23" t="s">
        <v>203</v>
      </c>
      <c r="C117" s="13" t="s">
        <v>38</v>
      </c>
      <c r="D117" s="13" t="s">
        <v>31</v>
      </c>
      <c r="E117" s="353" t="s">
        <v>204</v>
      </c>
      <c r="F117" s="353" t="s">
        <v>33</v>
      </c>
      <c r="G117" s="123" t="s">
        <v>44</v>
      </c>
      <c r="H117" s="354" t="s">
        <v>35</v>
      </c>
      <c r="I117" s="355" t="s">
        <v>35</v>
      </c>
      <c r="J117" s="355" t="s">
        <v>35</v>
      </c>
      <c r="K117" s="629" t="s">
        <v>35</v>
      </c>
    </row>
    <row r="118" spans="1:11" ht="28.15" thickBot="1">
      <c r="A118" s="65"/>
      <c r="B118" s="51" t="s">
        <v>185</v>
      </c>
      <c r="C118" s="52" t="s">
        <v>38</v>
      </c>
      <c r="D118" s="52" t="s">
        <v>31</v>
      </c>
      <c r="E118" s="59" t="s">
        <v>186</v>
      </c>
      <c r="F118" s="59" t="s">
        <v>33</v>
      </c>
      <c r="G118" s="124" t="s">
        <v>44</v>
      </c>
      <c r="H118" s="252" t="s">
        <v>35</v>
      </c>
      <c r="I118" s="281" t="s">
        <v>35</v>
      </c>
      <c r="J118" s="281" t="s">
        <v>35</v>
      </c>
      <c r="K118" s="630" t="s">
        <v>35</v>
      </c>
    </row>
    <row r="119" spans="1:11" ht="14.45" thickBot="1">
      <c r="A119" s="24"/>
      <c r="B119" s="323"/>
      <c r="C119" s="8"/>
      <c r="D119" s="8"/>
      <c r="E119" s="831"/>
      <c r="F119" s="831"/>
      <c r="G119" s="831"/>
      <c r="H119" s="253"/>
      <c r="I119" s="253"/>
      <c r="J119" s="253"/>
      <c r="K119" s="836"/>
    </row>
    <row r="120" spans="1:11" ht="13.9">
      <c r="A120" s="364" t="s">
        <v>205</v>
      </c>
      <c r="B120" s="98" t="s">
        <v>160</v>
      </c>
      <c r="C120" s="230" t="s">
        <v>38</v>
      </c>
      <c r="D120" s="230" t="s">
        <v>31</v>
      </c>
      <c r="E120" s="350" t="s">
        <v>161</v>
      </c>
      <c r="F120" s="350" t="s">
        <v>33</v>
      </c>
      <c r="G120" s="358" t="s">
        <v>44</v>
      </c>
      <c r="H120" s="351" t="s">
        <v>35</v>
      </c>
      <c r="I120" s="352" t="s">
        <v>35</v>
      </c>
      <c r="J120" s="352" t="s">
        <v>35</v>
      </c>
      <c r="K120" s="628" t="s">
        <v>35</v>
      </c>
    </row>
    <row r="121" spans="1:11" ht="13.9">
      <c r="A121" s="365"/>
      <c r="B121" s="23" t="s">
        <v>162</v>
      </c>
      <c r="C121" s="13" t="s">
        <v>38</v>
      </c>
      <c r="D121" s="13" t="s">
        <v>31</v>
      </c>
      <c r="E121" s="353" t="s">
        <v>163</v>
      </c>
      <c r="F121" s="353" t="s">
        <v>33</v>
      </c>
      <c r="G121" s="357" t="s">
        <v>44</v>
      </c>
      <c r="H121" s="354" t="s">
        <v>35</v>
      </c>
      <c r="I121" s="355" t="s">
        <v>35</v>
      </c>
      <c r="J121" s="355" t="s">
        <v>35</v>
      </c>
      <c r="K121" s="629" t="s">
        <v>202</v>
      </c>
    </row>
    <row r="122" spans="1:11" ht="13.9">
      <c r="A122" s="365"/>
      <c r="B122" s="23" t="s">
        <v>164</v>
      </c>
      <c r="C122" s="13" t="s">
        <v>38</v>
      </c>
      <c r="D122" s="13" t="s">
        <v>31</v>
      </c>
      <c r="E122" s="353" t="s">
        <v>165</v>
      </c>
      <c r="F122" s="353" t="s">
        <v>33</v>
      </c>
      <c r="G122" s="357" t="s">
        <v>44</v>
      </c>
      <c r="H122" s="354" t="s">
        <v>35</v>
      </c>
      <c r="I122" s="355" t="s">
        <v>35</v>
      </c>
      <c r="J122" s="355" t="s">
        <v>35</v>
      </c>
      <c r="K122" s="629" t="s">
        <v>35</v>
      </c>
    </row>
    <row r="123" spans="1:11" ht="13.9">
      <c r="A123" s="104"/>
      <c r="B123" s="23" t="s">
        <v>181</v>
      </c>
      <c r="C123" s="13" t="s">
        <v>38</v>
      </c>
      <c r="D123" s="13" t="s">
        <v>31</v>
      </c>
      <c r="E123" s="353" t="s">
        <v>190</v>
      </c>
      <c r="F123" s="353" t="s">
        <v>33</v>
      </c>
      <c r="G123" s="357" t="s">
        <v>44</v>
      </c>
      <c r="H123" s="354" t="s">
        <v>35</v>
      </c>
      <c r="I123" s="355" t="s">
        <v>35</v>
      </c>
      <c r="J123" s="355" t="s">
        <v>35</v>
      </c>
      <c r="K123" s="629" t="s">
        <v>35</v>
      </c>
    </row>
    <row r="124" spans="1:11" s="751" customFormat="1" ht="13.9">
      <c r="A124" s="747"/>
      <c r="B124" s="153" t="s">
        <v>192</v>
      </c>
      <c r="C124" s="421" t="s">
        <v>38</v>
      </c>
      <c r="D124" s="421" t="s">
        <v>31</v>
      </c>
      <c r="E124" s="745" t="s">
        <v>199</v>
      </c>
      <c r="F124" s="745" t="s">
        <v>173</v>
      </c>
      <c r="G124" s="746" t="s">
        <v>174</v>
      </c>
      <c r="H124" s="748" t="s">
        <v>35</v>
      </c>
      <c r="I124" s="749" t="s">
        <v>35</v>
      </c>
      <c r="J124" s="749" t="s">
        <v>35</v>
      </c>
      <c r="K124" s="750" t="s">
        <v>35</v>
      </c>
    </row>
    <row r="125" spans="1:11" ht="13.9">
      <c r="A125" s="104"/>
      <c r="B125" s="105" t="s">
        <v>206</v>
      </c>
      <c r="C125" s="13" t="s">
        <v>178</v>
      </c>
      <c r="D125" s="13" t="s">
        <v>179</v>
      </c>
      <c r="E125" s="353" t="s">
        <v>207</v>
      </c>
      <c r="F125" s="353" t="s">
        <v>33</v>
      </c>
      <c r="G125" s="357" t="s">
        <v>44</v>
      </c>
      <c r="H125" s="259" t="s">
        <v>35</v>
      </c>
      <c r="I125" s="285" t="s">
        <v>35</v>
      </c>
      <c r="J125" s="285" t="s">
        <v>35</v>
      </c>
      <c r="K125" s="837" t="s">
        <v>35</v>
      </c>
    </row>
    <row r="126" spans="1:11" ht="13.9">
      <c r="A126" s="104"/>
      <c r="B126" s="105" t="s">
        <v>208</v>
      </c>
      <c r="C126" s="13" t="s">
        <v>38</v>
      </c>
      <c r="D126" s="13" t="s">
        <v>31</v>
      </c>
      <c r="E126" s="106" t="s">
        <v>209</v>
      </c>
      <c r="F126" s="106" t="s">
        <v>33</v>
      </c>
      <c r="G126" s="357" t="s">
        <v>44</v>
      </c>
      <c r="H126" s="259" t="s">
        <v>35</v>
      </c>
      <c r="I126" s="285" t="s">
        <v>35</v>
      </c>
      <c r="J126" s="285" t="s">
        <v>35</v>
      </c>
      <c r="K126" s="837" t="s">
        <v>35</v>
      </c>
    </row>
    <row r="127" spans="1:11" ht="28.15" thickBot="1">
      <c r="A127" s="65"/>
      <c r="B127" s="51" t="s">
        <v>210</v>
      </c>
      <c r="C127" s="52" t="s">
        <v>38</v>
      </c>
      <c r="D127" s="52" t="s">
        <v>31</v>
      </c>
      <c r="E127" s="59" t="s">
        <v>211</v>
      </c>
      <c r="F127" s="59" t="s">
        <v>33</v>
      </c>
      <c r="G127" s="122" t="s">
        <v>44</v>
      </c>
      <c r="H127" s="252" t="s">
        <v>35</v>
      </c>
      <c r="I127" s="281" t="s">
        <v>35</v>
      </c>
      <c r="J127" s="281" t="s">
        <v>35</v>
      </c>
      <c r="K127" s="630" t="s">
        <v>35</v>
      </c>
    </row>
    <row r="128" spans="1:11" ht="14.45" thickBot="1">
      <c r="A128" s="24"/>
      <c r="B128" s="323"/>
      <c r="C128" s="8"/>
      <c r="D128" s="8"/>
      <c r="E128" s="831"/>
      <c r="F128" s="831"/>
      <c r="G128" s="831"/>
      <c r="H128" s="253"/>
      <c r="I128" s="253"/>
      <c r="J128" s="253"/>
      <c r="K128" s="836"/>
    </row>
    <row r="129" spans="1:11" ht="13.9">
      <c r="A129" s="364" t="s">
        <v>212</v>
      </c>
      <c r="B129" s="98" t="s">
        <v>160</v>
      </c>
      <c r="C129" s="230" t="s">
        <v>38</v>
      </c>
      <c r="D129" s="230" t="s">
        <v>31</v>
      </c>
      <c r="E129" s="350" t="s">
        <v>161</v>
      </c>
      <c r="F129" s="350" t="s">
        <v>33</v>
      </c>
      <c r="G129" s="358" t="s">
        <v>44</v>
      </c>
      <c r="H129" s="351" t="s">
        <v>35</v>
      </c>
      <c r="I129" s="352" t="s">
        <v>35</v>
      </c>
      <c r="J129" s="352" t="s">
        <v>35</v>
      </c>
      <c r="K129" s="628" t="s">
        <v>35</v>
      </c>
    </row>
    <row r="130" spans="1:11" ht="13.9">
      <c r="A130" s="365"/>
      <c r="B130" s="23" t="s">
        <v>162</v>
      </c>
      <c r="C130" s="13" t="s">
        <v>38</v>
      </c>
      <c r="D130" s="13" t="s">
        <v>31</v>
      </c>
      <c r="E130" s="353" t="s">
        <v>163</v>
      </c>
      <c r="F130" s="353" t="s">
        <v>33</v>
      </c>
      <c r="G130" s="357" t="s">
        <v>44</v>
      </c>
      <c r="H130" s="354" t="s">
        <v>35</v>
      </c>
      <c r="I130" s="355" t="s">
        <v>35</v>
      </c>
      <c r="J130" s="355" t="s">
        <v>35</v>
      </c>
      <c r="K130" s="629" t="s">
        <v>35</v>
      </c>
    </row>
    <row r="131" spans="1:11" s="751" customFormat="1" ht="13.9">
      <c r="A131" s="747"/>
      <c r="B131" s="153" t="s">
        <v>192</v>
      </c>
      <c r="C131" s="421" t="s">
        <v>38</v>
      </c>
      <c r="D131" s="421" t="s">
        <v>31</v>
      </c>
      <c r="E131" s="745" t="s">
        <v>199</v>
      </c>
      <c r="F131" s="745" t="s">
        <v>173</v>
      </c>
      <c r="G131" s="746" t="s">
        <v>174</v>
      </c>
      <c r="H131" s="748" t="s">
        <v>35</v>
      </c>
      <c r="I131" s="749" t="s">
        <v>35</v>
      </c>
      <c r="J131" s="749" t="s">
        <v>35</v>
      </c>
      <c r="K131" s="750" t="s">
        <v>35</v>
      </c>
    </row>
    <row r="132" spans="1:11" ht="13.9">
      <c r="A132" s="365"/>
      <c r="B132" s="23" t="s">
        <v>164</v>
      </c>
      <c r="C132" s="13" t="s">
        <v>38</v>
      </c>
      <c r="D132" s="13" t="s">
        <v>31</v>
      </c>
      <c r="E132" s="353" t="s">
        <v>213</v>
      </c>
      <c r="F132" s="353" t="s">
        <v>33</v>
      </c>
      <c r="G132" s="357" t="s">
        <v>44</v>
      </c>
      <c r="H132" s="354" t="s">
        <v>35</v>
      </c>
      <c r="I132" s="355" t="s">
        <v>35</v>
      </c>
      <c r="J132" s="355" t="s">
        <v>35</v>
      </c>
      <c r="K132" s="629" t="s">
        <v>35</v>
      </c>
    </row>
    <row r="133" spans="1:11" ht="28.15" thickBot="1">
      <c r="A133" s="65"/>
      <c r="B133" s="51" t="s">
        <v>210</v>
      </c>
      <c r="C133" s="52" t="s">
        <v>38</v>
      </c>
      <c r="D133" s="52" t="s">
        <v>31</v>
      </c>
      <c r="E133" s="59" t="s">
        <v>214</v>
      </c>
      <c r="F133" s="59" t="s">
        <v>33</v>
      </c>
      <c r="G133" s="122" t="s">
        <v>44</v>
      </c>
      <c r="H133" s="252" t="s">
        <v>35</v>
      </c>
      <c r="I133" s="281" t="s">
        <v>35</v>
      </c>
      <c r="J133" s="281" t="s">
        <v>35</v>
      </c>
      <c r="K133" s="630" t="s">
        <v>35</v>
      </c>
    </row>
    <row r="134" spans="1:11" ht="14.45" thickBot="1">
      <c r="A134" s="24"/>
      <c r="B134" s="323"/>
      <c r="C134" s="8"/>
      <c r="D134" s="8"/>
      <c r="E134" s="831"/>
      <c r="F134" s="831"/>
      <c r="G134" s="831"/>
      <c r="H134" s="253"/>
      <c r="I134" s="253"/>
      <c r="J134" s="253"/>
      <c r="K134" s="836" t="s">
        <v>202</v>
      </c>
    </row>
    <row r="135" spans="1:11" ht="13.9">
      <c r="A135" s="364" t="s">
        <v>215</v>
      </c>
      <c r="B135" s="98" t="s">
        <v>166</v>
      </c>
      <c r="C135" s="230" t="s">
        <v>38</v>
      </c>
      <c r="D135" s="230" t="s">
        <v>31</v>
      </c>
      <c r="E135" s="350" t="s">
        <v>167</v>
      </c>
      <c r="F135" s="350" t="s">
        <v>33</v>
      </c>
      <c r="G135" s="358" t="s">
        <v>168</v>
      </c>
      <c r="H135" s="351" t="s">
        <v>35</v>
      </c>
      <c r="I135" s="352" t="s">
        <v>35</v>
      </c>
      <c r="J135" s="352" t="s">
        <v>35</v>
      </c>
      <c r="K135" s="628" t="s">
        <v>35</v>
      </c>
    </row>
    <row r="136" spans="1:11" ht="13.9">
      <c r="A136" s="365"/>
      <c r="B136" s="23" t="s">
        <v>181</v>
      </c>
      <c r="C136" s="13" t="s">
        <v>38</v>
      </c>
      <c r="D136" s="13" t="s">
        <v>31</v>
      </c>
      <c r="E136" s="367" t="s">
        <v>190</v>
      </c>
      <c r="F136" s="367" t="s">
        <v>33</v>
      </c>
      <c r="G136" s="357" t="s">
        <v>44</v>
      </c>
      <c r="H136" s="354" t="s">
        <v>35</v>
      </c>
      <c r="I136" s="355" t="s">
        <v>35</v>
      </c>
      <c r="J136" s="355" t="s">
        <v>35</v>
      </c>
      <c r="K136" s="629" t="s">
        <v>35</v>
      </c>
    </row>
    <row r="137" spans="1:11" ht="14.45" thickBot="1">
      <c r="A137" s="65"/>
      <c r="B137" s="51" t="s">
        <v>183</v>
      </c>
      <c r="C137" s="52" t="s">
        <v>38</v>
      </c>
      <c r="D137" s="52" t="s">
        <v>31</v>
      </c>
      <c r="E137" s="368"/>
      <c r="F137" s="368" t="s">
        <v>33</v>
      </c>
      <c r="G137" s="122" t="s">
        <v>44</v>
      </c>
      <c r="H137" s="252" t="s">
        <v>35</v>
      </c>
      <c r="I137" s="281" t="s">
        <v>35</v>
      </c>
      <c r="J137" s="281" t="s">
        <v>35</v>
      </c>
      <c r="K137" s="630" t="s">
        <v>35</v>
      </c>
    </row>
    <row r="138" spans="1:11" ht="14.45" thickBot="1">
      <c r="A138" s="24"/>
      <c r="B138" s="323"/>
      <c r="C138" s="8"/>
      <c r="D138" s="8"/>
      <c r="E138" s="831"/>
      <c r="F138" s="831"/>
      <c r="G138" s="831"/>
      <c r="H138" s="253"/>
      <c r="I138" s="253"/>
      <c r="J138" s="253"/>
      <c r="K138" s="836"/>
    </row>
    <row r="139" spans="1:11" ht="13.9">
      <c r="A139" s="838" t="s">
        <v>216</v>
      </c>
      <c r="B139" s="615" t="s">
        <v>217</v>
      </c>
      <c r="C139" s="616" t="s">
        <v>38</v>
      </c>
      <c r="D139" s="616" t="s">
        <v>31</v>
      </c>
      <c r="E139" s="617" t="s">
        <v>218</v>
      </c>
      <c r="F139" s="621" t="s">
        <v>33</v>
      </c>
      <c r="G139" s="618" t="s">
        <v>44</v>
      </c>
      <c r="H139" s="619" t="s">
        <v>35</v>
      </c>
      <c r="I139" s="620" t="s">
        <v>35</v>
      </c>
      <c r="J139" s="620" t="s">
        <v>35</v>
      </c>
      <c r="K139" s="839" t="s">
        <v>35</v>
      </c>
    </row>
    <row r="140" spans="1:11" ht="28.15" thickBot="1">
      <c r="A140" s="840"/>
      <c r="B140" s="622" t="s">
        <v>203</v>
      </c>
      <c r="C140" s="623" t="s">
        <v>38</v>
      </c>
      <c r="D140" s="623" t="s">
        <v>31</v>
      </c>
      <c r="E140" s="677" t="s">
        <v>219</v>
      </c>
      <c r="F140" s="624" t="s">
        <v>33</v>
      </c>
      <c r="G140" s="625" t="s">
        <v>44</v>
      </c>
      <c r="H140" s="626" t="s">
        <v>35</v>
      </c>
      <c r="I140" s="627" t="s">
        <v>35</v>
      </c>
      <c r="J140" s="627" t="s">
        <v>35</v>
      </c>
      <c r="K140" s="841" t="s">
        <v>35</v>
      </c>
    </row>
    <row r="141" spans="1:11" ht="14.45" thickBot="1">
      <c r="A141" s="24"/>
      <c r="B141" s="323"/>
      <c r="C141" s="8"/>
      <c r="D141" s="8"/>
      <c r="E141" s="842"/>
      <c r="F141" s="843"/>
      <c r="G141" s="539"/>
      <c r="H141" s="253"/>
      <c r="I141" s="253"/>
      <c r="J141" s="253"/>
      <c r="K141" s="836"/>
    </row>
    <row r="142" spans="1:11" s="751" customFormat="1" ht="14.45" thickBot="1">
      <c r="A142" s="844" t="s">
        <v>220</v>
      </c>
      <c r="B142" s="752" t="s">
        <v>221</v>
      </c>
      <c r="C142" s="753" t="s">
        <v>38</v>
      </c>
      <c r="D142" s="753" t="s">
        <v>31</v>
      </c>
      <c r="E142" s="754" t="s">
        <v>222</v>
      </c>
      <c r="F142" s="754" t="s">
        <v>33</v>
      </c>
      <c r="G142" s="755" t="s">
        <v>44</v>
      </c>
      <c r="H142" s="756" t="s">
        <v>35</v>
      </c>
      <c r="I142" s="756" t="s">
        <v>35</v>
      </c>
      <c r="J142" s="756" t="s">
        <v>35</v>
      </c>
      <c r="K142" s="845" t="s">
        <v>35</v>
      </c>
    </row>
    <row r="143" spans="1:11" ht="14.45" thickBot="1">
      <c r="A143" s="540"/>
      <c r="B143" s="323"/>
      <c r="C143" s="8"/>
      <c r="D143" s="8"/>
      <c r="E143" s="831"/>
      <c r="F143" s="831"/>
      <c r="G143" s="539"/>
      <c r="H143" s="253"/>
      <c r="I143" s="253"/>
      <c r="J143" s="253"/>
      <c r="K143" s="846" t="s">
        <v>202</v>
      </c>
    </row>
    <row r="144" spans="1:11" ht="14.45" thickBot="1">
      <c r="A144" s="847" t="s">
        <v>223</v>
      </c>
      <c r="B144" s="679" t="s">
        <v>224</v>
      </c>
      <c r="C144" s="687" t="s">
        <v>87</v>
      </c>
      <c r="D144" s="687" t="s">
        <v>225</v>
      </c>
      <c r="E144" s="693" t="s">
        <v>226</v>
      </c>
      <c r="F144" s="693" t="s">
        <v>33</v>
      </c>
      <c r="G144" s="688" t="s">
        <v>44</v>
      </c>
      <c r="H144" s="689" t="s">
        <v>35</v>
      </c>
      <c r="I144" s="689" t="s">
        <v>35</v>
      </c>
      <c r="J144" s="546" t="s">
        <v>35</v>
      </c>
      <c r="K144" s="848" t="s">
        <v>35</v>
      </c>
    </row>
    <row r="145" spans="1:11" ht="14.45" thickBot="1">
      <c r="A145" s="849" t="s">
        <v>202</v>
      </c>
      <c r="B145" s="690" t="s">
        <v>202</v>
      </c>
      <c r="C145" s="691" t="s">
        <v>202</v>
      </c>
      <c r="D145" s="691" t="s">
        <v>202</v>
      </c>
      <c r="E145" s="694" t="s">
        <v>202</v>
      </c>
      <c r="F145" s="694" t="s">
        <v>202</v>
      </c>
      <c r="G145" s="692" t="s">
        <v>202</v>
      </c>
      <c r="H145" s="549" t="s">
        <v>202</v>
      </c>
      <c r="I145" s="549" t="s">
        <v>202</v>
      </c>
      <c r="J145" s="549" t="s">
        <v>202</v>
      </c>
      <c r="K145" s="879" t="s">
        <v>202</v>
      </c>
    </row>
    <row r="146" spans="1:11" ht="13.9">
      <c r="A146" s="550" t="s">
        <v>227</v>
      </c>
      <c r="B146" s="544" t="s">
        <v>228</v>
      </c>
      <c r="C146" s="470" t="s">
        <v>87</v>
      </c>
      <c r="D146" s="470" t="s">
        <v>229</v>
      </c>
      <c r="E146" s="695" t="s">
        <v>230</v>
      </c>
      <c r="F146" s="695" t="s">
        <v>33</v>
      </c>
      <c r="G146" s="357" t="s">
        <v>90</v>
      </c>
      <c r="H146" s="506" t="s">
        <v>35</v>
      </c>
      <c r="I146" s="506" t="s">
        <v>35</v>
      </c>
      <c r="J146" s="507" t="s">
        <v>35</v>
      </c>
      <c r="K146" s="277" t="s">
        <v>35</v>
      </c>
    </row>
    <row r="147" spans="1:11" ht="13.9">
      <c r="A147" s="550" t="s">
        <v>202</v>
      </c>
      <c r="B147" s="544" t="s">
        <v>231</v>
      </c>
      <c r="C147" s="470" t="s">
        <v>87</v>
      </c>
      <c r="D147" s="470" t="s">
        <v>232</v>
      </c>
      <c r="E147" s="695" t="s">
        <v>233</v>
      </c>
      <c r="F147" s="695" t="s">
        <v>33</v>
      </c>
      <c r="G147" s="357" t="s">
        <v>44</v>
      </c>
      <c r="H147" s="506" t="s">
        <v>35</v>
      </c>
      <c r="I147" s="506" t="s">
        <v>35</v>
      </c>
      <c r="J147" s="507" t="s">
        <v>35</v>
      </c>
      <c r="K147" s="277" t="s">
        <v>35</v>
      </c>
    </row>
    <row r="148" spans="1:11" ht="13.9">
      <c r="A148" s="550" t="s">
        <v>202</v>
      </c>
      <c r="B148" s="544" t="s">
        <v>234</v>
      </c>
      <c r="C148" s="470" t="s">
        <v>87</v>
      </c>
      <c r="D148" s="470" t="s">
        <v>229</v>
      </c>
      <c r="E148" s="695" t="s">
        <v>230</v>
      </c>
      <c r="F148" s="695" t="s">
        <v>33</v>
      </c>
      <c r="G148" s="357" t="s">
        <v>90</v>
      </c>
      <c r="H148" s="506" t="s">
        <v>35</v>
      </c>
      <c r="I148" s="506" t="s">
        <v>35</v>
      </c>
      <c r="J148" s="507" t="s">
        <v>35</v>
      </c>
      <c r="K148" s="277" t="s">
        <v>35</v>
      </c>
    </row>
    <row r="149" spans="1:11" ht="14.45" thickBot="1">
      <c r="A149" s="550" t="s">
        <v>202</v>
      </c>
      <c r="B149" s="544" t="s">
        <v>235</v>
      </c>
      <c r="C149" s="470" t="s">
        <v>87</v>
      </c>
      <c r="D149" s="470" t="s">
        <v>229</v>
      </c>
      <c r="E149" s="695" t="s">
        <v>230</v>
      </c>
      <c r="F149" s="695" t="s">
        <v>33</v>
      </c>
      <c r="G149" s="357" t="s">
        <v>90</v>
      </c>
      <c r="H149" s="506" t="s">
        <v>35</v>
      </c>
      <c r="I149" s="506" t="s">
        <v>35</v>
      </c>
      <c r="J149" s="507" t="s">
        <v>35</v>
      </c>
      <c r="K149" s="277" t="s">
        <v>35</v>
      </c>
    </row>
    <row r="150" spans="1:11" ht="14.45" thickBot="1">
      <c r="A150" s="850" t="s">
        <v>202</v>
      </c>
      <c r="B150" s="542" t="s">
        <v>202</v>
      </c>
      <c r="C150" s="631" t="s">
        <v>202</v>
      </c>
      <c r="D150" s="631" t="s">
        <v>202</v>
      </c>
      <c r="E150" s="696" t="s">
        <v>202</v>
      </c>
      <c r="F150" s="696" t="s">
        <v>202</v>
      </c>
      <c r="G150" s="543" t="s">
        <v>202</v>
      </c>
      <c r="H150" s="546" t="s">
        <v>202</v>
      </c>
      <c r="I150" s="546" t="s">
        <v>202</v>
      </c>
      <c r="J150" s="546" t="s">
        <v>202</v>
      </c>
      <c r="K150" s="879" t="s">
        <v>202</v>
      </c>
    </row>
    <row r="151" spans="1:11" ht="13.9">
      <c r="A151" s="550" t="s">
        <v>236</v>
      </c>
      <c r="B151" s="545" t="s">
        <v>237</v>
      </c>
      <c r="C151" s="340" t="s">
        <v>38</v>
      </c>
      <c r="D151" s="340" t="s">
        <v>31</v>
      </c>
      <c r="E151" s="697" t="s">
        <v>238</v>
      </c>
      <c r="F151" s="697" t="s">
        <v>33</v>
      </c>
      <c r="G151" s="357" t="s">
        <v>44</v>
      </c>
      <c r="H151" s="547" t="s">
        <v>35</v>
      </c>
      <c r="I151" s="547" t="s">
        <v>35</v>
      </c>
      <c r="J151" s="548" t="s">
        <v>35</v>
      </c>
      <c r="K151" s="356" t="s">
        <v>35</v>
      </c>
    </row>
    <row r="152" spans="1:11" ht="13.9">
      <c r="A152" s="550" t="s">
        <v>202</v>
      </c>
      <c r="B152" s="544" t="s">
        <v>239</v>
      </c>
      <c r="C152" s="470" t="s">
        <v>38</v>
      </c>
      <c r="D152" s="470" t="s">
        <v>31</v>
      </c>
      <c r="E152" s="697" t="s">
        <v>240</v>
      </c>
      <c r="F152" s="697" t="s">
        <v>33</v>
      </c>
      <c r="G152" s="357" t="s">
        <v>44</v>
      </c>
      <c r="H152" s="506" t="s">
        <v>35</v>
      </c>
      <c r="I152" s="506" t="s">
        <v>35</v>
      </c>
      <c r="J152" s="507" t="s">
        <v>35</v>
      </c>
      <c r="K152" s="277" t="s">
        <v>35</v>
      </c>
    </row>
    <row r="153" spans="1:11" ht="13.9">
      <c r="A153" s="550" t="s">
        <v>202</v>
      </c>
      <c r="B153" s="544" t="s">
        <v>241</v>
      </c>
      <c r="C153" s="470" t="s">
        <v>38</v>
      </c>
      <c r="D153" s="470" t="s">
        <v>31</v>
      </c>
      <c r="E153" s="697" t="s">
        <v>242</v>
      </c>
      <c r="F153" s="697" t="s">
        <v>33</v>
      </c>
      <c r="G153" s="357" t="s">
        <v>44</v>
      </c>
      <c r="H153" s="506" t="s">
        <v>35</v>
      </c>
      <c r="I153" s="506" t="s">
        <v>35</v>
      </c>
      <c r="J153" s="507" t="s">
        <v>35</v>
      </c>
      <c r="K153" s="277" t="s">
        <v>35</v>
      </c>
    </row>
    <row r="154" spans="1:11" ht="13.9">
      <c r="A154" s="550" t="s">
        <v>202</v>
      </c>
      <c r="B154" s="544" t="s">
        <v>243</v>
      </c>
      <c r="C154" s="470" t="s">
        <v>87</v>
      </c>
      <c r="D154" s="470" t="s">
        <v>88</v>
      </c>
      <c r="E154" s="697" t="s">
        <v>244</v>
      </c>
      <c r="F154" s="697" t="s">
        <v>33</v>
      </c>
      <c r="G154" s="357" t="s">
        <v>90</v>
      </c>
      <c r="H154" s="506" t="s">
        <v>35</v>
      </c>
      <c r="I154" s="506" t="s">
        <v>35</v>
      </c>
      <c r="J154" s="507" t="s">
        <v>35</v>
      </c>
      <c r="K154" s="277" t="s">
        <v>35</v>
      </c>
    </row>
    <row r="155" spans="1:11" ht="13.9">
      <c r="A155" s="550" t="s">
        <v>202</v>
      </c>
      <c r="B155" s="544" t="s">
        <v>245</v>
      </c>
      <c r="C155" s="470" t="s">
        <v>87</v>
      </c>
      <c r="D155" s="470" t="s">
        <v>88</v>
      </c>
      <c r="E155" s="697" t="s">
        <v>244</v>
      </c>
      <c r="F155" s="697" t="s">
        <v>33</v>
      </c>
      <c r="G155" s="357" t="s">
        <v>90</v>
      </c>
      <c r="H155" s="506" t="s">
        <v>35</v>
      </c>
      <c r="I155" s="506" t="s">
        <v>35</v>
      </c>
      <c r="J155" s="507" t="s">
        <v>35</v>
      </c>
      <c r="K155" s="277" t="s">
        <v>35</v>
      </c>
    </row>
    <row r="156" spans="1:11" ht="13.9">
      <c r="A156" s="550" t="s">
        <v>202</v>
      </c>
      <c r="B156" s="544" t="s">
        <v>246</v>
      </c>
      <c r="C156" s="470" t="s">
        <v>87</v>
      </c>
      <c r="D156" s="470" t="s">
        <v>88</v>
      </c>
      <c r="E156" s="697" t="s">
        <v>244</v>
      </c>
      <c r="F156" s="697" t="s">
        <v>33</v>
      </c>
      <c r="G156" s="357" t="s">
        <v>90</v>
      </c>
      <c r="H156" s="506" t="s">
        <v>35</v>
      </c>
      <c r="I156" s="506" t="s">
        <v>35</v>
      </c>
      <c r="J156" s="507" t="s">
        <v>35</v>
      </c>
      <c r="K156" s="277" t="s">
        <v>35</v>
      </c>
    </row>
    <row r="157" spans="1:11" ht="13.9">
      <c r="A157" s="550" t="s">
        <v>202</v>
      </c>
      <c r="B157" s="544" t="s">
        <v>247</v>
      </c>
      <c r="C157" s="470" t="s">
        <v>87</v>
      </c>
      <c r="D157" s="470" t="s">
        <v>88</v>
      </c>
      <c r="E157" s="697" t="s">
        <v>244</v>
      </c>
      <c r="F157" s="697" t="s">
        <v>33</v>
      </c>
      <c r="G157" s="357" t="s">
        <v>90</v>
      </c>
      <c r="H157" s="506" t="s">
        <v>35</v>
      </c>
      <c r="I157" s="506" t="s">
        <v>35</v>
      </c>
      <c r="J157" s="507" t="s">
        <v>35</v>
      </c>
      <c r="K157" s="277" t="s">
        <v>35</v>
      </c>
    </row>
    <row r="158" spans="1:11" ht="13.9">
      <c r="A158" s="550" t="s">
        <v>202</v>
      </c>
      <c r="B158" s="544" t="s">
        <v>248</v>
      </c>
      <c r="C158" s="470" t="s">
        <v>87</v>
      </c>
      <c r="D158" s="470" t="s">
        <v>88</v>
      </c>
      <c r="E158" s="697" t="s">
        <v>244</v>
      </c>
      <c r="F158" s="697" t="s">
        <v>33</v>
      </c>
      <c r="G158" s="357" t="s">
        <v>90</v>
      </c>
      <c r="H158" s="506" t="s">
        <v>35</v>
      </c>
      <c r="I158" s="506" t="s">
        <v>35</v>
      </c>
      <c r="J158" s="507" t="s">
        <v>35</v>
      </c>
      <c r="K158" s="277" t="s">
        <v>35</v>
      </c>
    </row>
    <row r="159" spans="1:11" ht="13.9">
      <c r="A159" s="550" t="s">
        <v>202</v>
      </c>
      <c r="B159" s="544" t="s">
        <v>249</v>
      </c>
      <c r="C159" s="470" t="s">
        <v>87</v>
      </c>
      <c r="D159" s="470" t="s">
        <v>88</v>
      </c>
      <c r="E159" s="697" t="s">
        <v>244</v>
      </c>
      <c r="F159" s="697" t="s">
        <v>33</v>
      </c>
      <c r="G159" s="357" t="s">
        <v>90</v>
      </c>
      <c r="H159" s="506" t="s">
        <v>35</v>
      </c>
      <c r="I159" s="506" t="s">
        <v>35</v>
      </c>
      <c r="J159" s="507" t="s">
        <v>35</v>
      </c>
      <c r="K159" s="277" t="s">
        <v>35</v>
      </c>
    </row>
    <row r="160" spans="1:11" ht="13.9">
      <c r="A160" s="550" t="s">
        <v>202</v>
      </c>
      <c r="B160" s="544" t="s">
        <v>250</v>
      </c>
      <c r="C160" s="470" t="s">
        <v>87</v>
      </c>
      <c r="D160" s="470" t="s">
        <v>88</v>
      </c>
      <c r="E160" s="697" t="s">
        <v>244</v>
      </c>
      <c r="F160" s="697" t="s">
        <v>33</v>
      </c>
      <c r="G160" s="357" t="s">
        <v>90</v>
      </c>
      <c r="H160" s="506" t="s">
        <v>35</v>
      </c>
      <c r="I160" s="506" t="s">
        <v>35</v>
      </c>
      <c r="J160" s="507" t="s">
        <v>35</v>
      </c>
      <c r="K160" s="277" t="s">
        <v>35</v>
      </c>
    </row>
    <row r="161" spans="1:11" ht="13.9">
      <c r="A161" s="550" t="s">
        <v>202</v>
      </c>
      <c r="B161" s="544" t="s">
        <v>251</v>
      </c>
      <c r="C161" s="470" t="s">
        <v>87</v>
      </c>
      <c r="D161" s="470" t="s">
        <v>88</v>
      </c>
      <c r="E161" s="697" t="s">
        <v>244</v>
      </c>
      <c r="F161" s="697" t="s">
        <v>33</v>
      </c>
      <c r="G161" s="357" t="s">
        <v>90</v>
      </c>
      <c r="H161" s="506" t="s">
        <v>35</v>
      </c>
      <c r="I161" s="506" t="s">
        <v>35</v>
      </c>
      <c r="J161" s="507" t="s">
        <v>35</v>
      </c>
      <c r="K161" s="277" t="s">
        <v>35</v>
      </c>
    </row>
    <row r="162" spans="1:11" ht="14.45" thickBot="1">
      <c r="A162" s="550" t="s">
        <v>202</v>
      </c>
      <c r="B162" s="544" t="s">
        <v>252</v>
      </c>
      <c r="C162" s="470" t="s">
        <v>87</v>
      </c>
      <c r="D162" s="470" t="s">
        <v>88</v>
      </c>
      <c r="E162" s="697" t="s">
        <v>244</v>
      </c>
      <c r="F162" s="697" t="s">
        <v>33</v>
      </c>
      <c r="G162" s="357" t="s">
        <v>90</v>
      </c>
      <c r="H162" s="506" t="s">
        <v>35</v>
      </c>
      <c r="I162" s="506" t="s">
        <v>35</v>
      </c>
      <c r="J162" s="507" t="s">
        <v>35</v>
      </c>
      <c r="K162" s="277" t="s">
        <v>35</v>
      </c>
    </row>
    <row r="163" spans="1:11" ht="14.45" thickBot="1">
      <c r="A163" s="850" t="s">
        <v>202</v>
      </c>
      <c r="B163" s="542" t="s">
        <v>202</v>
      </c>
      <c r="C163" s="631" t="s">
        <v>202</v>
      </c>
      <c r="D163" s="631" t="s">
        <v>202</v>
      </c>
      <c r="E163" s="696" t="s">
        <v>202</v>
      </c>
      <c r="F163" s="696" t="s">
        <v>202</v>
      </c>
      <c r="G163" s="543" t="s">
        <v>202</v>
      </c>
      <c r="H163" s="546" t="s">
        <v>202</v>
      </c>
      <c r="I163" s="546" t="s">
        <v>202</v>
      </c>
      <c r="J163" s="546" t="s">
        <v>202</v>
      </c>
      <c r="K163" s="879" t="s">
        <v>202</v>
      </c>
    </row>
    <row r="164" spans="1:11" ht="13.9">
      <c r="A164" s="550" t="s">
        <v>253</v>
      </c>
      <c r="B164" s="545" t="s">
        <v>254</v>
      </c>
      <c r="C164" s="340" t="s">
        <v>38</v>
      </c>
      <c r="D164" s="340" t="s">
        <v>31</v>
      </c>
      <c r="E164" s="697" t="s">
        <v>255</v>
      </c>
      <c r="F164" s="697" t="s">
        <v>33</v>
      </c>
      <c r="G164" s="357" t="s">
        <v>44</v>
      </c>
      <c r="H164" s="547" t="s">
        <v>35</v>
      </c>
      <c r="I164" s="547" t="s">
        <v>35</v>
      </c>
      <c r="J164" s="548" t="s">
        <v>35</v>
      </c>
      <c r="K164" s="356" t="s">
        <v>35</v>
      </c>
    </row>
    <row r="165" spans="1:11" ht="13.9">
      <c r="A165" s="550" t="s">
        <v>202</v>
      </c>
      <c r="B165" s="544" t="s">
        <v>256</v>
      </c>
      <c r="C165" s="470" t="s">
        <v>87</v>
      </c>
      <c r="D165" s="470" t="s">
        <v>88</v>
      </c>
      <c r="E165" s="697" t="s">
        <v>257</v>
      </c>
      <c r="F165" s="697" t="s">
        <v>33</v>
      </c>
      <c r="G165" s="357" t="s">
        <v>90</v>
      </c>
      <c r="H165" s="506" t="s">
        <v>35</v>
      </c>
      <c r="I165" s="506" t="s">
        <v>35</v>
      </c>
      <c r="J165" s="507" t="s">
        <v>35</v>
      </c>
      <c r="K165" s="277" t="s">
        <v>35</v>
      </c>
    </row>
    <row r="166" spans="1:11" ht="13.9">
      <c r="A166" s="550" t="s">
        <v>202</v>
      </c>
      <c r="B166" s="544" t="s">
        <v>258</v>
      </c>
      <c r="C166" s="470" t="s">
        <v>87</v>
      </c>
      <c r="D166" s="470" t="s">
        <v>259</v>
      </c>
      <c r="E166" s="697" t="s">
        <v>260</v>
      </c>
      <c r="F166" s="697" t="s">
        <v>33</v>
      </c>
      <c r="G166" s="357" t="s">
        <v>44</v>
      </c>
      <c r="H166" s="506" t="s">
        <v>35</v>
      </c>
      <c r="I166" s="506" t="s">
        <v>35</v>
      </c>
      <c r="J166" s="507" t="s">
        <v>35</v>
      </c>
      <c r="K166" s="277" t="s">
        <v>35</v>
      </c>
    </row>
    <row r="167" spans="1:11" ht="13.9">
      <c r="A167" s="550" t="s">
        <v>202</v>
      </c>
      <c r="B167" s="544" t="s">
        <v>261</v>
      </c>
      <c r="C167" s="470" t="s">
        <v>87</v>
      </c>
      <c r="D167" s="470" t="s">
        <v>88</v>
      </c>
      <c r="E167" s="697" t="s">
        <v>257</v>
      </c>
      <c r="F167" s="697" t="s">
        <v>33</v>
      </c>
      <c r="G167" s="357" t="s">
        <v>90</v>
      </c>
      <c r="H167" s="506" t="s">
        <v>35</v>
      </c>
      <c r="I167" s="506" t="s">
        <v>35</v>
      </c>
      <c r="J167" s="507" t="s">
        <v>35</v>
      </c>
      <c r="K167" s="277" t="s">
        <v>35</v>
      </c>
    </row>
    <row r="168" spans="1:11" ht="14.45" thickBot="1">
      <c r="A168" s="550" t="s">
        <v>202</v>
      </c>
      <c r="B168" s="544" t="s">
        <v>262</v>
      </c>
      <c r="C168" s="470" t="s">
        <v>87</v>
      </c>
      <c r="D168" s="470" t="s">
        <v>88</v>
      </c>
      <c r="E168" s="697" t="s">
        <v>257</v>
      </c>
      <c r="F168" s="697" t="s">
        <v>33</v>
      </c>
      <c r="G168" s="357" t="s">
        <v>90</v>
      </c>
      <c r="H168" s="506" t="s">
        <v>35</v>
      </c>
      <c r="I168" s="506" t="s">
        <v>35</v>
      </c>
      <c r="J168" s="507" t="s">
        <v>35</v>
      </c>
      <c r="K168" s="277" t="s">
        <v>35</v>
      </c>
    </row>
    <row r="169" spans="1:11" ht="14.45" thickBot="1">
      <c r="A169" s="855" t="s">
        <v>202</v>
      </c>
      <c r="B169" s="856" t="s">
        <v>202</v>
      </c>
      <c r="C169" s="857" t="s">
        <v>202</v>
      </c>
      <c r="D169" s="857" t="s">
        <v>202</v>
      </c>
      <c r="E169" s="858" t="s">
        <v>202</v>
      </c>
      <c r="F169" s="858" t="s">
        <v>202</v>
      </c>
      <c r="G169" s="859" t="s">
        <v>202</v>
      </c>
      <c r="H169" s="860" t="s">
        <v>202</v>
      </c>
      <c r="I169" s="860" t="s">
        <v>202</v>
      </c>
      <c r="J169" s="860" t="s">
        <v>202</v>
      </c>
      <c r="K169" s="880" t="s">
        <v>202</v>
      </c>
    </row>
    <row r="170" spans="1:11" ht="13.9">
      <c r="A170" s="861" t="s">
        <v>263</v>
      </c>
      <c r="B170" s="862" t="s">
        <v>264</v>
      </c>
      <c r="C170" s="863" t="s">
        <v>87</v>
      </c>
      <c r="D170" s="469" t="s">
        <v>265</v>
      </c>
      <c r="E170" s="864" t="s">
        <v>266</v>
      </c>
      <c r="F170" s="864" t="s">
        <v>33</v>
      </c>
      <c r="G170" s="260" t="s">
        <v>267</v>
      </c>
      <c r="H170" s="504" t="s">
        <v>35</v>
      </c>
      <c r="I170" s="504" t="s">
        <v>35</v>
      </c>
      <c r="J170" s="505" t="s">
        <v>35</v>
      </c>
      <c r="K170" s="274" t="s">
        <v>35</v>
      </c>
    </row>
    <row r="171" spans="1:11" ht="13.9">
      <c r="A171" s="550" t="s">
        <v>202</v>
      </c>
      <c r="B171" s="545" t="s">
        <v>268</v>
      </c>
      <c r="C171" s="470" t="s">
        <v>87</v>
      </c>
      <c r="D171" s="340" t="s">
        <v>269</v>
      </c>
      <c r="E171" s="698" t="s">
        <v>270</v>
      </c>
      <c r="F171" s="698" t="s">
        <v>33</v>
      </c>
      <c r="G171" s="854" t="s">
        <v>44</v>
      </c>
      <c r="H171" s="506" t="s">
        <v>35</v>
      </c>
      <c r="I171" s="506" t="s">
        <v>35</v>
      </c>
      <c r="J171" s="507" t="s">
        <v>35</v>
      </c>
      <c r="K171" s="277" t="s">
        <v>35</v>
      </c>
    </row>
    <row r="172" spans="1:11" ht="13.9">
      <c r="A172" s="550" t="s">
        <v>202</v>
      </c>
      <c r="B172" s="544" t="s">
        <v>271</v>
      </c>
      <c r="C172" s="470" t="s">
        <v>87</v>
      </c>
      <c r="D172" s="470" t="s">
        <v>265</v>
      </c>
      <c r="E172" s="695" t="s">
        <v>266</v>
      </c>
      <c r="F172" s="695" t="s">
        <v>33</v>
      </c>
      <c r="G172" s="854" t="s">
        <v>267</v>
      </c>
      <c r="H172" s="506" t="s">
        <v>35</v>
      </c>
      <c r="I172" s="506" t="s">
        <v>35</v>
      </c>
      <c r="J172" s="507" t="s">
        <v>35</v>
      </c>
      <c r="K172" s="277" t="s">
        <v>35</v>
      </c>
    </row>
    <row r="173" spans="1:11" ht="13.9">
      <c r="A173" s="550" t="s">
        <v>202</v>
      </c>
      <c r="B173" s="544" t="s">
        <v>272</v>
      </c>
      <c r="C173" s="470" t="s">
        <v>87</v>
      </c>
      <c r="D173" s="470" t="s">
        <v>265</v>
      </c>
      <c r="E173" s="695" t="s">
        <v>266</v>
      </c>
      <c r="F173" s="695" t="s">
        <v>33</v>
      </c>
      <c r="G173" s="854" t="s">
        <v>267</v>
      </c>
      <c r="H173" s="506" t="s">
        <v>35</v>
      </c>
      <c r="I173" s="506" t="s">
        <v>35</v>
      </c>
      <c r="J173" s="507" t="s">
        <v>35</v>
      </c>
      <c r="K173" s="277" t="s">
        <v>35</v>
      </c>
    </row>
    <row r="174" spans="1:11" ht="14.45" thickBot="1">
      <c r="A174" s="865" t="s">
        <v>202</v>
      </c>
      <c r="B174" s="866" t="s">
        <v>273</v>
      </c>
      <c r="C174" s="471" t="s">
        <v>87</v>
      </c>
      <c r="D174" s="471" t="s">
        <v>265</v>
      </c>
      <c r="E174" s="867" t="s">
        <v>274</v>
      </c>
      <c r="F174" s="867" t="s">
        <v>33</v>
      </c>
      <c r="G174" s="868" t="s">
        <v>267</v>
      </c>
      <c r="H174" s="508" t="s">
        <v>35</v>
      </c>
      <c r="I174" s="508" t="s">
        <v>35</v>
      </c>
      <c r="J174" s="509" t="s">
        <v>35</v>
      </c>
      <c r="K174" s="278" t="s">
        <v>35</v>
      </c>
    </row>
    <row r="175" spans="1:11" ht="14.45" thickBot="1">
      <c r="A175" s="869" t="s">
        <v>202</v>
      </c>
      <c r="B175" s="461" t="s">
        <v>202</v>
      </c>
      <c r="C175" s="870" t="s">
        <v>202</v>
      </c>
      <c r="D175" s="870" t="s">
        <v>202</v>
      </c>
      <c r="E175" s="843" t="s">
        <v>202</v>
      </c>
      <c r="F175" s="843" t="s">
        <v>202</v>
      </c>
      <c r="G175" s="871" t="s">
        <v>202</v>
      </c>
      <c r="H175" s="253" t="s">
        <v>202</v>
      </c>
      <c r="I175" s="253" t="s">
        <v>202</v>
      </c>
      <c r="J175" s="253" t="s">
        <v>202</v>
      </c>
      <c r="K175" s="836" t="s">
        <v>202</v>
      </c>
    </row>
    <row r="176" spans="1:11" ht="14.45" thickBot="1">
      <c r="A176" s="872" t="s">
        <v>275</v>
      </c>
      <c r="B176" s="873" t="s">
        <v>276</v>
      </c>
      <c r="C176" s="874" t="s">
        <v>87</v>
      </c>
      <c r="D176" s="874" t="s">
        <v>31</v>
      </c>
      <c r="E176" s="875" t="s">
        <v>277</v>
      </c>
      <c r="F176" s="254" t="s">
        <v>33</v>
      </c>
      <c r="G176" s="876" t="s">
        <v>44</v>
      </c>
      <c r="H176" s="877" t="s">
        <v>35</v>
      </c>
      <c r="I176" s="877" t="s">
        <v>35</v>
      </c>
      <c r="J176" s="878" t="s">
        <v>35</v>
      </c>
      <c r="K176" s="276" t="s">
        <v>35</v>
      </c>
    </row>
    <row r="177" spans="1:11" ht="14.45" thickBot="1">
      <c r="A177" s="24"/>
      <c r="B177" s="323"/>
      <c r="C177" s="8"/>
      <c r="D177" s="8"/>
      <c r="E177" s="831"/>
      <c r="F177" s="831"/>
      <c r="G177" s="831"/>
      <c r="H177" s="253"/>
      <c r="I177" s="253"/>
      <c r="J177" s="253"/>
      <c r="K177" s="836"/>
    </row>
    <row r="178" spans="1:11" ht="13.9">
      <c r="A178" s="66" t="s">
        <v>278</v>
      </c>
      <c r="B178" s="98" t="s">
        <v>279</v>
      </c>
      <c r="C178" s="230" t="s">
        <v>178</v>
      </c>
      <c r="D178" s="230" t="s">
        <v>108</v>
      </c>
      <c r="E178" s="350" t="s">
        <v>280</v>
      </c>
      <c r="F178" s="350" t="s">
        <v>33</v>
      </c>
      <c r="G178" s="260" t="s">
        <v>281</v>
      </c>
      <c r="H178" s="351" t="s">
        <v>35</v>
      </c>
      <c r="I178" s="352" t="s">
        <v>35</v>
      </c>
      <c r="J178" s="352" t="s">
        <v>35</v>
      </c>
      <c r="K178" s="274" t="s">
        <v>35</v>
      </c>
    </row>
    <row r="179" spans="1:11" ht="14.45" thickBot="1">
      <c r="A179" s="33"/>
      <c r="B179" s="51" t="s">
        <v>282</v>
      </c>
      <c r="C179" s="52" t="s">
        <v>49</v>
      </c>
      <c r="D179" s="52" t="s">
        <v>31</v>
      </c>
      <c r="E179" s="59" t="s">
        <v>283</v>
      </c>
      <c r="F179" s="59" t="s">
        <v>33</v>
      </c>
      <c r="G179" s="122" t="s">
        <v>284</v>
      </c>
      <c r="H179" s="252" t="s">
        <v>35</v>
      </c>
      <c r="I179" s="281" t="s">
        <v>35</v>
      </c>
      <c r="J179" s="281" t="s">
        <v>35</v>
      </c>
      <c r="K179" s="275" t="s">
        <v>35</v>
      </c>
    </row>
    <row r="180" spans="1:11" ht="14.45" thickBot="1">
      <c r="A180" s="24"/>
      <c r="B180" s="323"/>
      <c r="C180" s="8"/>
      <c r="D180" s="8"/>
      <c r="E180" s="831"/>
      <c r="F180" s="831"/>
      <c r="G180" s="831"/>
      <c r="H180" s="253"/>
      <c r="I180" s="253"/>
      <c r="J180" s="253"/>
      <c r="K180" s="836"/>
    </row>
    <row r="181" spans="1:11" ht="13.9">
      <c r="A181" s="66" t="s">
        <v>285</v>
      </c>
      <c r="B181" s="98" t="s">
        <v>286</v>
      </c>
      <c r="C181" s="230" t="s">
        <v>178</v>
      </c>
      <c r="D181" s="230" t="s">
        <v>132</v>
      </c>
      <c r="E181" s="350" t="s">
        <v>287</v>
      </c>
      <c r="F181" s="350" t="s">
        <v>33</v>
      </c>
      <c r="G181" s="260" t="s">
        <v>288</v>
      </c>
      <c r="H181" s="351" t="s">
        <v>35</v>
      </c>
      <c r="I181" s="352" t="s">
        <v>35</v>
      </c>
      <c r="J181" s="352" t="s">
        <v>35</v>
      </c>
      <c r="K181" s="274" t="s">
        <v>35</v>
      </c>
    </row>
    <row r="182" spans="1:11" ht="28.35" customHeight="1" thickBot="1">
      <c r="A182" s="33"/>
      <c r="B182" s="51" t="s">
        <v>282</v>
      </c>
      <c r="C182" s="52" t="s">
        <v>49</v>
      </c>
      <c r="D182" s="52" t="s">
        <v>31</v>
      </c>
      <c r="E182" s="59" t="s">
        <v>289</v>
      </c>
      <c r="F182" s="59" t="s">
        <v>33</v>
      </c>
      <c r="G182" s="122" t="s">
        <v>290</v>
      </c>
      <c r="H182" s="252" t="s">
        <v>35</v>
      </c>
      <c r="I182" s="281" t="s">
        <v>35</v>
      </c>
      <c r="J182" s="281" t="s">
        <v>35</v>
      </c>
      <c r="K182" s="275" t="s">
        <v>35</v>
      </c>
    </row>
    <row r="183" spans="1:11" ht="14.45" thickBot="1">
      <c r="A183" s="24"/>
      <c r="B183" s="323"/>
      <c r="C183" s="8"/>
      <c r="D183" s="8"/>
      <c r="E183" s="831"/>
      <c r="F183" s="831"/>
      <c r="G183" s="831"/>
      <c r="H183" s="253"/>
      <c r="I183" s="253"/>
      <c r="J183" s="253"/>
      <c r="K183" s="836"/>
    </row>
    <row r="184" spans="1:11" ht="13.9">
      <c r="A184" s="66" t="s">
        <v>291</v>
      </c>
      <c r="B184" s="98" t="s">
        <v>292</v>
      </c>
      <c r="C184" s="230" t="s">
        <v>178</v>
      </c>
      <c r="D184" s="230" t="s">
        <v>265</v>
      </c>
      <c r="E184" s="350" t="s">
        <v>293</v>
      </c>
      <c r="F184" s="350" t="s">
        <v>33</v>
      </c>
      <c r="G184" s="260" t="s">
        <v>267</v>
      </c>
      <c r="H184" s="351" t="s">
        <v>35</v>
      </c>
      <c r="I184" s="352" t="s">
        <v>35</v>
      </c>
      <c r="J184" s="352" t="s">
        <v>35</v>
      </c>
      <c r="K184" s="274" t="s">
        <v>35</v>
      </c>
    </row>
    <row r="185" spans="1:11" ht="14.45" thickBot="1">
      <c r="A185" s="33"/>
      <c r="B185" s="51" t="s">
        <v>282</v>
      </c>
      <c r="C185" s="52" t="s">
        <v>49</v>
      </c>
      <c r="D185" s="52" t="s">
        <v>31</v>
      </c>
      <c r="E185" s="59" t="s">
        <v>294</v>
      </c>
      <c r="F185" s="59" t="s">
        <v>33</v>
      </c>
      <c r="G185" s="122" t="s">
        <v>295</v>
      </c>
      <c r="H185" s="252" t="s">
        <v>35</v>
      </c>
      <c r="I185" s="281" t="s">
        <v>35</v>
      </c>
      <c r="J185" s="281" t="s">
        <v>35</v>
      </c>
      <c r="K185" s="275" t="s">
        <v>35</v>
      </c>
    </row>
    <row r="186" spans="1:11" ht="14.45" thickBot="1">
      <c r="A186" s="24"/>
      <c r="B186" s="323"/>
      <c r="C186" s="8"/>
      <c r="D186" s="8"/>
      <c r="E186" s="831"/>
      <c r="F186" s="831" t="s">
        <v>33</v>
      </c>
      <c r="G186" s="831"/>
      <c r="H186" s="253"/>
      <c r="I186" s="253"/>
      <c r="J186" s="253"/>
      <c r="K186" s="836"/>
    </row>
    <row r="187" spans="1:11" ht="13.9">
      <c r="A187" s="66" t="s">
        <v>296</v>
      </c>
      <c r="B187" s="98" t="s">
        <v>297</v>
      </c>
      <c r="C187" s="230" t="s">
        <v>298</v>
      </c>
      <c r="D187" s="230" t="s">
        <v>31</v>
      </c>
      <c r="E187" s="350" t="s">
        <v>274</v>
      </c>
      <c r="F187" s="350" t="s">
        <v>33</v>
      </c>
      <c r="G187" s="260" t="s">
        <v>299</v>
      </c>
      <c r="H187" s="351" t="s">
        <v>35</v>
      </c>
      <c r="I187" s="352" t="s">
        <v>35</v>
      </c>
      <c r="J187" s="352" t="s">
        <v>35</v>
      </c>
      <c r="K187" s="274" t="s">
        <v>35</v>
      </c>
    </row>
    <row r="188" spans="1:11" ht="13.9">
      <c r="A188" s="376"/>
      <c r="B188" s="23" t="s">
        <v>20</v>
      </c>
      <c r="C188" s="13" t="s">
        <v>49</v>
      </c>
      <c r="D188" s="13" t="s">
        <v>31</v>
      </c>
      <c r="E188" s="353" t="s">
        <v>300</v>
      </c>
      <c r="F188" s="353" t="s">
        <v>33</v>
      </c>
      <c r="G188" s="357" t="s">
        <v>301</v>
      </c>
      <c r="H188" s="354" t="s">
        <v>35</v>
      </c>
      <c r="I188" s="355" t="s">
        <v>35</v>
      </c>
      <c r="J188" s="355" t="s">
        <v>35</v>
      </c>
      <c r="K188" s="356" t="s">
        <v>35</v>
      </c>
    </row>
    <row r="189" spans="1:11" ht="14.45" thickBot="1">
      <c r="A189" s="33"/>
      <c r="B189" s="51" t="s">
        <v>282</v>
      </c>
      <c r="C189" s="52" t="s">
        <v>49</v>
      </c>
      <c r="D189" s="52" t="s">
        <v>31</v>
      </c>
      <c r="E189" s="59" t="s">
        <v>294</v>
      </c>
      <c r="F189" s="59" t="s">
        <v>33</v>
      </c>
      <c r="G189" s="122" t="s">
        <v>295</v>
      </c>
      <c r="H189" s="252" t="s">
        <v>35</v>
      </c>
      <c r="I189" s="281" t="s">
        <v>35</v>
      </c>
      <c r="J189" s="281" t="s">
        <v>35</v>
      </c>
      <c r="K189" s="275" t="s">
        <v>35</v>
      </c>
    </row>
    <row r="190" spans="1:11" ht="14.45" thickBot="1">
      <c r="A190" s="24"/>
      <c r="B190" s="323"/>
      <c r="C190" s="8"/>
      <c r="D190" s="8"/>
      <c r="E190" s="831"/>
      <c r="F190" s="831"/>
      <c r="G190" s="831"/>
      <c r="H190" s="253"/>
      <c r="I190" s="253"/>
      <c r="J190" s="253"/>
      <c r="K190" s="836"/>
    </row>
    <row r="191" spans="1:11" ht="13.9">
      <c r="A191" s="66" t="s">
        <v>302</v>
      </c>
      <c r="B191" s="98" t="s">
        <v>303</v>
      </c>
      <c r="C191" s="230" t="s">
        <v>298</v>
      </c>
      <c r="D191" s="230" t="s">
        <v>31</v>
      </c>
      <c r="E191" s="350" t="s">
        <v>304</v>
      </c>
      <c r="F191" s="350" t="s">
        <v>33</v>
      </c>
      <c r="G191" s="261" t="s">
        <v>90</v>
      </c>
      <c r="H191" s="351" t="s">
        <v>35</v>
      </c>
      <c r="I191" s="352" t="s">
        <v>35</v>
      </c>
      <c r="J191" s="352" t="s">
        <v>35</v>
      </c>
      <c r="K191" s="274" t="s">
        <v>35</v>
      </c>
    </row>
    <row r="192" spans="1:11" ht="13.9">
      <c r="A192" s="379"/>
      <c r="B192" s="23" t="s">
        <v>20</v>
      </c>
      <c r="C192" s="13" t="s">
        <v>49</v>
      </c>
      <c r="D192" s="101" t="s">
        <v>31</v>
      </c>
      <c r="E192" s="353" t="s">
        <v>305</v>
      </c>
      <c r="F192" s="353" t="s">
        <v>33</v>
      </c>
      <c r="G192" s="316" t="s">
        <v>306</v>
      </c>
      <c r="H192" s="354" t="s">
        <v>35</v>
      </c>
      <c r="I192" s="355" t="s">
        <v>35</v>
      </c>
      <c r="J192" s="355" t="s">
        <v>35</v>
      </c>
      <c r="K192" s="356" t="s">
        <v>35</v>
      </c>
    </row>
    <row r="193" spans="1:11" ht="14.45" thickBot="1">
      <c r="A193" s="378"/>
      <c r="B193" s="102" t="s">
        <v>282</v>
      </c>
      <c r="C193" s="377" t="s">
        <v>49</v>
      </c>
      <c r="D193" s="377" t="s">
        <v>31</v>
      </c>
      <c r="E193" s="103" t="s">
        <v>307</v>
      </c>
      <c r="F193" s="103" t="s">
        <v>33</v>
      </c>
      <c r="G193" s="201" t="s">
        <v>308</v>
      </c>
      <c r="H193" s="258" t="s">
        <v>35</v>
      </c>
      <c r="I193" s="283" t="s">
        <v>35</v>
      </c>
      <c r="J193" s="283" t="s">
        <v>35</v>
      </c>
      <c r="K193" s="278" t="s">
        <v>35</v>
      </c>
    </row>
    <row r="194" spans="1:11" ht="13.9" thickBot="1">
      <c r="A194" s="32"/>
      <c r="B194" s="832"/>
      <c r="C194" s="832"/>
      <c r="D194" s="253"/>
      <c r="E194" s="833"/>
      <c r="F194" s="834"/>
      <c r="G194" s="833"/>
      <c r="H194" s="253"/>
      <c r="I194" s="253"/>
      <c r="J194" s="253"/>
      <c r="K194" s="836"/>
    </row>
    <row r="195" spans="1:11" s="30" customFormat="1" ht="13.9">
      <c r="A195" s="66" t="s">
        <v>309</v>
      </c>
      <c r="B195" s="98" t="s">
        <v>310</v>
      </c>
      <c r="C195" s="230" t="s">
        <v>178</v>
      </c>
      <c r="D195" s="230" t="s">
        <v>108</v>
      </c>
      <c r="E195" s="350" t="s">
        <v>280</v>
      </c>
      <c r="F195" s="350" t="s">
        <v>33</v>
      </c>
      <c r="G195" s="260" t="s">
        <v>281</v>
      </c>
      <c r="H195" s="351" t="s">
        <v>35</v>
      </c>
      <c r="I195" s="352" t="s">
        <v>35</v>
      </c>
      <c r="J195" s="352" t="s">
        <v>35</v>
      </c>
      <c r="K195" s="274" t="s">
        <v>35</v>
      </c>
    </row>
    <row r="196" spans="1:11" ht="14.45" thickBot="1">
      <c r="A196" s="378"/>
      <c r="B196" s="102" t="s">
        <v>282</v>
      </c>
      <c r="C196" s="377" t="s">
        <v>49</v>
      </c>
      <c r="D196" s="377" t="s">
        <v>31</v>
      </c>
      <c r="E196" s="103" t="s">
        <v>311</v>
      </c>
      <c r="F196" s="103" t="s">
        <v>33</v>
      </c>
      <c r="G196" s="201" t="s">
        <v>312</v>
      </c>
      <c r="H196" s="258" t="s">
        <v>35</v>
      </c>
      <c r="I196" s="283" t="s">
        <v>35</v>
      </c>
      <c r="J196" s="283" t="s">
        <v>35</v>
      </c>
      <c r="K196" s="278" t="s">
        <v>35</v>
      </c>
    </row>
    <row r="210" spans="15:15">
      <c r="O210" s="12"/>
    </row>
  </sheetData>
  <customSheetViews>
    <customSheetView guid="{0B982376-3B27-4F96-BAB5-0BEABC449695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1"/>
    </customSheetView>
    <customSheetView guid="{00561EA5-3DD2-4503-8B25-07450EBB6906}" scale="70" showPageBreaks="1" showGridLines="0" fitToPage="1" printArea="1" view="pageBreakPreview" topLeftCell="A7">
      <selection activeCell="C29" sqref="C29"/>
      <colBreaks count="1" manualBreakCount="1">
        <brk id="7" max="1048575" man="1"/>
      </colBreaks>
      <pageMargins left="0" right="0" top="0" bottom="0" header="0" footer="0"/>
      <pageSetup paperSize="8" scale="57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130" showPageBreaks="1" showGridLines="0" fitToPage="1" view="pageBreakPreview">
      <selection activeCell="F34" sqref="F34"/>
      <colBreaks count="1" manualBreakCount="1">
        <brk id="7" max="1048575" man="1"/>
      </colBreaks>
      <pageMargins left="0" right="0" top="0" bottom="0" header="0" footer="0"/>
      <pageSetup paperSize="9" scale="59" fitToHeight="0" orientation="landscape" r:id="rId3"/>
    </customSheetView>
    <customSheetView guid="{61E27717-2BF5-45F7-9E5B-A95857D7D2C0}" showPageBreaks="1" showGridLines="0" fitToPage="1" view="pageLayout">
      <selection activeCell="H3" sqref="H3"/>
      <colBreaks count="1" manualBreakCount="1">
        <brk id="7" max="1048575" man="1"/>
      </colBreaks>
      <pageMargins left="0" right="0" top="0" bottom="0" header="0" footer="0"/>
      <pageSetup paperSize="9" scale="54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85" showPageBreaks="1" showGridLines="0" fitToPage="1" printArea="1" view="pageBreakPreview" topLeftCell="A7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5"/>
    </customSheetView>
    <customSheetView guid="{78ADCE02-4160-4D50-8D3E-D417AAEEB812}" scale="85" showPageBreaks="1" showGridLines="0" fitToPage="1" printArea="1" view="pageBreakPreview" topLeftCell="A112">
      <selection activeCell="O15" sqref="O15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6"/>
    </customSheetView>
    <customSheetView guid="{A1EC23F7-DCEE-4EEF-9544-C148F7F5160B}" scale="110" showPageBreaks="1" showGridLines="0" fitToPage="1" view="pageBreakPreview">
      <selection activeCell="B27" sqref="B27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7"/>
    </customSheetView>
    <customSheetView guid="{840802B4-1F6F-44C6-9764-1F39D94EBBA6}" scale="85" showPageBreaks="1" showGridLines="0" fitToPage="1" printArea="1" view="pageBreakPreview" topLeftCell="A40">
      <selection activeCell="C66" sqref="C66"/>
      <colBreaks count="1" manualBreakCount="1">
        <brk id="7" max="1048575" man="1"/>
      </colBreaks>
      <pageMargins left="0" right="0" top="0" bottom="0" header="0" footer="0"/>
      <pageSetup paperSize="9" scale="52" fitToHeight="0" orientation="landscape" r:id="rId8"/>
    </customSheetView>
  </customSheetViews>
  <hyperlinks>
    <hyperlink ref="G178" r:id="rId9" display="https://standards.buildingsmart.org/IFC/RELEASE/IFC4/ADD2_TC1/HTML/schema/ifcmeasureresource/lexical/ifcpositivelengthmeasure.htm" xr:uid="{00000000-0004-0000-0200-000000000000}"/>
    <hyperlink ref="G181" r:id="rId10" display="https://standards.buildingsmart.org/IFC/RELEASE/IFC4/ADD2_TC1/HTML/schema/ifcmeasureresource/lexical/ifcareameasure.htm" xr:uid="{00000000-0004-0000-0200-000001000000}"/>
    <hyperlink ref="G184" r:id="rId11" display="https://standards.buildingsmart.org/IFC/RELEASE/IFC4/ADD2_TC1/HTML/schema/ifcmeasureresource/lexical/ifcvolumemeasure.htm" xr:uid="{00000000-0004-0000-0200-000002000000}"/>
    <hyperlink ref="G187" r:id="rId12" display="https://standards.buildingsmart.org/IFC/RELEASE/IFC4/ADD2_TC1/HTML/schema/ifcmeasureresource/lexical/ifccountmeasure.htm" xr:uid="{00000000-0004-0000-0200-000003000000}"/>
    <hyperlink ref="G195" r:id="rId13" display="https://standards.buildingsmart.org/IFC/RELEASE/IFC4/ADD2_TC1/HTML/schema/ifcmeasureresource/lexical/ifcpositivelengthmeasure.htm" xr:uid="{00000000-0004-0000-0200-000004000000}"/>
    <hyperlink ref="G172" r:id="rId14" display="https://standards.buildingsmart.org/IFC/RELEASE/IFC4/ADD2_TC1/HTML/schema/ifcmeasureresource/lexical/ifcvolumemeasure.htm" xr:uid="{1FA0034D-76B8-4975-8E94-66B9E9430589}"/>
    <hyperlink ref="G173" r:id="rId15" display="https://standards.buildingsmart.org/IFC/RELEASE/IFC4/ADD2_TC1/HTML/schema/ifcmeasureresource/lexical/ifcvolumemeasure.htm" xr:uid="{C03F7AD5-D2DF-4372-BAC8-B3AA9837FA11}"/>
    <hyperlink ref="G174" r:id="rId16" display="https://standards.buildingsmart.org/IFC/RELEASE/IFC4/ADD2_TC1/HTML/schema/ifcmeasureresource/lexical/ifcvolumemeasure.htm" xr:uid="{82A8C74D-96B7-43AC-AD6D-8B77B831DD83}"/>
    <hyperlink ref="G170" r:id="rId17" display="https://standards.buildingsmart.org/IFC/RELEASE/IFC4/ADD2_TC1/HTML/schema/ifcmeasureresource/lexical/ifcvolumemeasure.htm" xr:uid="{0F588ED8-19C0-4398-9AA3-EBE66279CDAC}"/>
  </hyperlinks>
  <pageMargins left="0.70866141732283472" right="0.70866141732283472" top="0.78740157480314965" bottom="0.78740157480314965" header="0.31496062992125984" footer="0.31496062992125984"/>
  <pageSetup paperSize="9" scale="52" fitToHeight="0" orientation="landscape" r:id="rId18"/>
  <headerFooter>
    <oddHeader>&amp;RPříloha č. 1: Datový standard pro silniční stavby DÚR, DPS, PDPS a RDS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>
    <tabColor rgb="FF00B0F0"/>
  </sheetPr>
  <dimension ref="A1:H32"/>
  <sheetViews>
    <sheetView zoomScale="85" zoomScaleNormal="85" zoomScaleSheetLayoutView="100" workbookViewId="0">
      <selection activeCell="B35" sqref="B35"/>
    </sheetView>
  </sheetViews>
  <sheetFormatPr defaultColWidth="8.5703125" defaultRowHeight="14.45"/>
  <cols>
    <col min="1" max="1" width="16.140625" style="135" bestFit="1" customWidth="1"/>
    <col min="2" max="4" width="15.5703125" style="136" customWidth="1"/>
    <col min="5" max="5" width="12.5703125" style="136" customWidth="1"/>
    <col min="6" max="6" width="12.5703125" style="135" customWidth="1"/>
    <col min="7" max="7" width="20.5703125" style="135" customWidth="1"/>
    <col min="8" max="16384" width="8.5703125" style="135"/>
  </cols>
  <sheetData>
    <row r="1" spans="1:8">
      <c r="A1" s="6" t="e">
        <f ca="1">MID(CELL("filename",A1),FIND("]",CELL("filename",A1))+1,LEN(CELL("filename",A1))-FIND("]",CELL("filename",A1)))</f>
        <v>#VALUE!</v>
      </c>
      <c r="B1" s="135"/>
    </row>
    <row r="2" spans="1:8">
      <c r="A2" s="6"/>
      <c r="B2" s="135"/>
    </row>
    <row r="3" spans="1:8" ht="15" thickBot="1">
      <c r="A3" s="135" t="s">
        <v>313</v>
      </c>
    </row>
    <row r="4" spans="1:8" ht="15" thickBot="1">
      <c r="B4" s="883" t="s">
        <v>314</v>
      </c>
      <c r="C4" s="883" t="s">
        <v>315</v>
      </c>
      <c r="D4" s="883" t="s">
        <v>316</v>
      </c>
      <c r="E4" s="883" t="s">
        <v>317</v>
      </c>
      <c r="F4" s="883" t="s">
        <v>318</v>
      </c>
      <c r="G4" s="884" t="s">
        <v>319</v>
      </c>
    </row>
    <row r="5" spans="1:8">
      <c r="B5" s="209">
        <v>255</v>
      </c>
      <c r="C5" s="206">
        <v>255</v>
      </c>
      <c r="D5" s="206">
        <v>255</v>
      </c>
      <c r="E5" s="205">
        <v>1</v>
      </c>
      <c r="F5" s="207"/>
      <c r="G5" s="210" t="s">
        <v>320</v>
      </c>
      <c r="H5" s="560"/>
    </row>
    <row r="6" spans="1:8">
      <c r="B6" s="209">
        <v>191</v>
      </c>
      <c r="C6" s="206">
        <v>191</v>
      </c>
      <c r="D6" s="206">
        <v>191</v>
      </c>
      <c r="E6" s="205">
        <v>2</v>
      </c>
      <c r="F6" s="147"/>
      <c r="G6" s="210" t="s">
        <v>321</v>
      </c>
    </row>
    <row r="7" spans="1:8">
      <c r="B7" s="209">
        <v>128</v>
      </c>
      <c r="C7" s="206">
        <v>128</v>
      </c>
      <c r="D7" s="206">
        <v>128</v>
      </c>
      <c r="E7" s="205">
        <v>3</v>
      </c>
      <c r="F7" s="144"/>
      <c r="G7" s="210" t="s">
        <v>322</v>
      </c>
    </row>
    <row r="8" spans="1:8">
      <c r="B8" s="209">
        <v>0</v>
      </c>
      <c r="C8" s="206">
        <v>0</v>
      </c>
      <c r="D8" s="206">
        <v>0</v>
      </c>
      <c r="E8" s="205">
        <v>4</v>
      </c>
      <c r="F8" s="208"/>
      <c r="G8" s="210" t="s">
        <v>323</v>
      </c>
    </row>
    <row r="9" spans="1:8">
      <c r="B9" s="209">
        <v>255</v>
      </c>
      <c r="C9" s="206">
        <v>0</v>
      </c>
      <c r="D9" s="206">
        <v>0</v>
      </c>
      <c r="E9" s="205">
        <v>5</v>
      </c>
      <c r="F9" s="137"/>
      <c r="G9" s="210" t="s">
        <v>324</v>
      </c>
    </row>
    <row r="10" spans="1:8">
      <c r="B10" s="209">
        <v>128</v>
      </c>
      <c r="C10" s="206">
        <v>0</v>
      </c>
      <c r="D10" s="206">
        <v>0</v>
      </c>
      <c r="E10" s="205">
        <v>6</v>
      </c>
      <c r="F10" s="140"/>
      <c r="G10" s="210" t="s">
        <v>325</v>
      </c>
    </row>
    <row r="11" spans="1:8">
      <c r="B11" s="209">
        <v>255</v>
      </c>
      <c r="C11" s="206">
        <v>255</v>
      </c>
      <c r="D11" s="206">
        <v>0</v>
      </c>
      <c r="E11" s="205">
        <v>7</v>
      </c>
      <c r="F11" s="148"/>
      <c r="G11" s="210" t="s">
        <v>326</v>
      </c>
    </row>
    <row r="12" spans="1:8">
      <c r="B12" s="209">
        <v>125</v>
      </c>
      <c r="C12" s="206">
        <v>75</v>
      </c>
      <c r="D12" s="206">
        <v>0</v>
      </c>
      <c r="E12" s="205">
        <v>8</v>
      </c>
      <c r="F12" s="138"/>
      <c r="G12" s="210" t="s">
        <v>327</v>
      </c>
    </row>
    <row r="13" spans="1:8">
      <c r="B13" s="209">
        <v>0</v>
      </c>
      <c r="C13" s="206">
        <v>255</v>
      </c>
      <c r="D13" s="206">
        <v>0</v>
      </c>
      <c r="E13" s="205">
        <v>9</v>
      </c>
      <c r="F13" s="139"/>
      <c r="G13" s="210" t="s">
        <v>328</v>
      </c>
    </row>
    <row r="14" spans="1:8">
      <c r="B14" s="209">
        <v>0</v>
      </c>
      <c r="C14" s="206">
        <v>128</v>
      </c>
      <c r="D14" s="206">
        <v>0</v>
      </c>
      <c r="E14" s="205">
        <v>10</v>
      </c>
      <c r="F14" s="143"/>
      <c r="G14" s="210" t="s">
        <v>329</v>
      </c>
    </row>
    <row r="15" spans="1:8">
      <c r="B15" s="209">
        <v>0</v>
      </c>
      <c r="C15" s="206">
        <v>255</v>
      </c>
      <c r="D15" s="206">
        <v>255</v>
      </c>
      <c r="E15" s="205">
        <v>11</v>
      </c>
      <c r="F15" s="150"/>
      <c r="G15" s="210" t="s">
        <v>330</v>
      </c>
    </row>
    <row r="16" spans="1:8">
      <c r="B16" s="209">
        <v>255</v>
      </c>
      <c r="C16" s="206">
        <v>165</v>
      </c>
      <c r="D16" s="206">
        <v>0</v>
      </c>
      <c r="E16" s="205">
        <v>12</v>
      </c>
      <c r="F16" s="141"/>
      <c r="G16" s="210" t="s">
        <v>331</v>
      </c>
    </row>
    <row r="17" spans="1:7">
      <c r="B17" s="209">
        <v>0</v>
      </c>
      <c r="C17" s="206">
        <v>0</v>
      </c>
      <c r="D17" s="206">
        <v>255</v>
      </c>
      <c r="E17" s="205">
        <v>13</v>
      </c>
      <c r="F17" s="149"/>
      <c r="G17" s="210" t="s">
        <v>332</v>
      </c>
    </row>
    <row r="18" spans="1:7">
      <c r="B18" s="209">
        <v>0</v>
      </c>
      <c r="C18" s="206">
        <v>0</v>
      </c>
      <c r="D18" s="206">
        <v>128</v>
      </c>
      <c r="E18" s="205">
        <v>14</v>
      </c>
      <c r="F18" s="142"/>
      <c r="G18" s="210" t="s">
        <v>333</v>
      </c>
    </row>
    <row r="19" spans="1:7">
      <c r="B19" s="209">
        <v>255</v>
      </c>
      <c r="C19" s="206">
        <v>0</v>
      </c>
      <c r="D19" s="206">
        <v>255</v>
      </c>
      <c r="E19" s="205">
        <v>15</v>
      </c>
      <c r="F19" s="145"/>
      <c r="G19" s="210" t="s">
        <v>334</v>
      </c>
    </row>
    <row r="20" spans="1:7">
      <c r="B20" s="211">
        <v>127</v>
      </c>
      <c r="C20" s="204">
        <v>0</v>
      </c>
      <c r="D20" s="204">
        <v>127</v>
      </c>
      <c r="E20" s="205">
        <v>16</v>
      </c>
      <c r="F20" s="146"/>
      <c r="G20" s="210" t="s">
        <v>335</v>
      </c>
    </row>
    <row r="21" spans="1:7" ht="15" thickBot="1">
      <c r="B21" s="212">
        <v>165</v>
      </c>
      <c r="C21" s="213">
        <v>207</v>
      </c>
      <c r="D21" s="213">
        <v>99</v>
      </c>
      <c r="E21" s="214">
        <v>17</v>
      </c>
      <c r="F21" s="215"/>
      <c r="G21" s="216" t="s">
        <v>336</v>
      </c>
    </row>
    <row r="24" spans="1:7" ht="15" thickBot="1">
      <c r="A24" s="135" t="s">
        <v>337</v>
      </c>
    </row>
    <row r="25" spans="1:7" ht="47.65" customHeight="1" thickBot="1">
      <c r="B25" s="381" t="s">
        <v>338</v>
      </c>
      <c r="C25" s="382" t="s">
        <v>339</v>
      </c>
      <c r="D25" s="1061" t="s">
        <v>340</v>
      </c>
      <c r="E25" s="1061"/>
      <c r="F25" s="1061"/>
      <c r="G25" s="1062"/>
    </row>
    <row r="26" spans="1:7" ht="29.45" customHeight="1" thickTop="1">
      <c r="B26" s="379" t="s">
        <v>278</v>
      </c>
      <c r="C26" s="797" t="s">
        <v>282</v>
      </c>
      <c r="D26" s="1063" t="s">
        <v>341</v>
      </c>
      <c r="E26" s="1064"/>
      <c r="F26" s="1064"/>
      <c r="G26" s="1065"/>
    </row>
    <row r="27" spans="1:7" ht="29.45" customHeight="1">
      <c r="B27" s="380" t="s">
        <v>285</v>
      </c>
      <c r="C27" s="798" t="s">
        <v>282</v>
      </c>
      <c r="D27" s="1055" t="s">
        <v>342</v>
      </c>
      <c r="E27" s="1056"/>
      <c r="F27" s="1056"/>
      <c r="G27" s="1057"/>
    </row>
    <row r="28" spans="1:7" ht="29.45" customHeight="1">
      <c r="B28" s="380" t="s">
        <v>291</v>
      </c>
      <c r="C28" s="798" t="s">
        <v>282</v>
      </c>
      <c r="D28" s="1055" t="s">
        <v>343</v>
      </c>
      <c r="E28" s="1056"/>
      <c r="F28" s="1056"/>
      <c r="G28" s="1057"/>
    </row>
    <row r="29" spans="1:7" ht="29.45" customHeight="1">
      <c r="B29" s="380" t="s">
        <v>296</v>
      </c>
      <c r="C29" s="798" t="s">
        <v>282</v>
      </c>
      <c r="D29" s="1055" t="s">
        <v>344</v>
      </c>
      <c r="E29" s="1056"/>
      <c r="F29" s="1056"/>
      <c r="G29" s="1057"/>
    </row>
    <row r="30" spans="1:7" ht="29.45" customHeight="1">
      <c r="B30" s="380" t="s">
        <v>302</v>
      </c>
      <c r="C30" s="798" t="s">
        <v>282</v>
      </c>
      <c r="D30" s="1055" t="s">
        <v>345</v>
      </c>
      <c r="E30" s="1056"/>
      <c r="F30" s="1056"/>
      <c r="G30" s="1057"/>
    </row>
    <row r="31" spans="1:7" ht="29.45" customHeight="1" thickBot="1">
      <c r="B31" s="33" t="s">
        <v>309</v>
      </c>
      <c r="C31" s="799" t="s">
        <v>282</v>
      </c>
      <c r="D31" s="1058" t="s">
        <v>346</v>
      </c>
      <c r="E31" s="1059"/>
      <c r="F31" s="1059"/>
      <c r="G31" s="1060"/>
    </row>
    <row r="32" spans="1:7" ht="29.45" customHeight="1"/>
  </sheetData>
  <autoFilter ref="B4:G4" xr:uid="{00000000-0009-0000-0000-000003000000}"/>
  <mergeCells count="7">
    <mergeCell ref="D30:G30"/>
    <mergeCell ref="D31:G31"/>
    <mergeCell ref="D25:G25"/>
    <mergeCell ref="D26:G26"/>
    <mergeCell ref="D27:G27"/>
    <mergeCell ref="D28:G28"/>
    <mergeCell ref="D29:G2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>&amp;RPříloha č. 1: Datový standard pro silniční stavby DÚR, DPS, PDPS a RDS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rgb="FF92D050"/>
    <pageSetUpPr autoPageBreaks="0" fitToPage="1"/>
  </sheetPr>
  <dimension ref="A1:V17"/>
  <sheetViews>
    <sheetView showGridLines="0" view="pageBreakPreview" topLeftCell="B1" zoomScaleNormal="85" zoomScaleSheetLayoutView="100" workbookViewId="0">
      <selection activeCell="Q11" sqref="Q11"/>
    </sheetView>
  </sheetViews>
  <sheetFormatPr defaultColWidth="1.42578125" defaultRowHeight="12.75" customHeight="1"/>
  <cols>
    <col min="1" max="1" width="26" customWidth="1"/>
    <col min="2" max="5" width="5" customWidth="1"/>
    <col min="6" max="7" width="40.42578125" customWidth="1"/>
    <col min="8" max="14" width="5" customWidth="1"/>
    <col min="15" max="15" width="24.42578125" customWidth="1"/>
    <col min="16" max="16" width="22.42578125" customWidth="1"/>
    <col min="17" max="18" width="15.42578125" customWidth="1"/>
    <col min="19" max="22" width="8.5703125" customWidth="1"/>
  </cols>
  <sheetData>
    <row r="1" spans="1:22" ht="14.45" thickBot="1">
      <c r="A1" s="6" t="e">
        <f ca="1">MID(CELL("filename",A1),FIND("]",CELL("filename",A1))+1,LEN(CELL("filename",A1))-FIND("]",CELL("filename",A1)))</f>
        <v>#VALUE!</v>
      </c>
      <c r="B1" s="6"/>
      <c r="C1" s="6"/>
      <c r="D1" s="6"/>
      <c r="E1" s="6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</row>
    <row r="2" spans="1:22" ht="12.75" customHeight="1">
      <c r="A2" s="1068" t="s">
        <v>347</v>
      </c>
      <c r="B2" s="1070" t="s">
        <v>348</v>
      </c>
      <c r="C2" s="1072" t="s">
        <v>25</v>
      </c>
      <c r="D2" s="1072" t="s">
        <v>26</v>
      </c>
      <c r="E2" s="1072" t="s">
        <v>349</v>
      </c>
      <c r="F2" s="1066" t="s">
        <v>350</v>
      </c>
      <c r="G2" s="1067"/>
      <c r="H2" s="327" t="s">
        <v>351</v>
      </c>
      <c r="I2" s="327"/>
      <c r="J2" s="327"/>
      <c r="K2" s="327"/>
      <c r="L2" s="327"/>
      <c r="M2" s="129"/>
      <c r="N2" s="129"/>
      <c r="O2" s="328"/>
      <c r="P2" s="1079" t="s">
        <v>352</v>
      </c>
      <c r="Q2" s="1078" t="s">
        <v>318</v>
      </c>
      <c r="R2" s="1078"/>
      <c r="S2" s="1076"/>
      <c r="T2" s="1076"/>
      <c r="U2" s="1076"/>
      <c r="V2" s="1077"/>
    </row>
    <row r="3" spans="1:22" ht="15" customHeight="1" thickBot="1">
      <c r="A3" s="1069"/>
      <c r="B3" s="1071"/>
      <c r="C3" s="1073"/>
      <c r="D3" s="1073"/>
      <c r="E3" s="1073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0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1080"/>
      <c r="Q3" s="320" t="s">
        <v>362</v>
      </c>
      <c r="R3" s="320" t="s">
        <v>363</v>
      </c>
      <c r="S3" s="322" t="s">
        <v>348</v>
      </c>
      <c r="T3" s="322" t="s">
        <v>25</v>
      </c>
      <c r="U3" s="322" t="s">
        <v>26</v>
      </c>
      <c r="V3" s="217" t="s">
        <v>349</v>
      </c>
    </row>
    <row r="4" spans="1:22" ht="14.45">
      <c r="A4" s="331" t="s">
        <v>364</v>
      </c>
      <c r="B4" s="332" t="s">
        <v>35</v>
      </c>
      <c r="C4" s="332" t="s">
        <v>35</v>
      </c>
      <c r="D4" s="332" t="s">
        <v>35</v>
      </c>
      <c r="E4" s="332" t="s">
        <v>35</v>
      </c>
      <c r="F4" s="333" t="s">
        <v>365</v>
      </c>
      <c r="G4" s="333"/>
      <c r="H4" s="334">
        <v>9</v>
      </c>
      <c r="I4" s="334" t="s">
        <v>366</v>
      </c>
      <c r="J4" s="334"/>
      <c r="K4" s="334" t="s">
        <v>367</v>
      </c>
      <c r="L4" s="334"/>
      <c r="M4" s="334"/>
      <c r="N4" s="369" t="s">
        <v>367</v>
      </c>
      <c r="O4" s="786" t="str">
        <f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+I9+S5+Z1+F1</v>
      </c>
      <c r="P4" s="374" t="s">
        <v>368</v>
      </c>
      <c r="Q4" s="334">
        <v>10</v>
      </c>
      <c r="R4" s="885"/>
      <c r="S4" s="335" t="s">
        <v>369</v>
      </c>
      <c r="T4" s="335" t="s">
        <v>369</v>
      </c>
      <c r="U4" s="335" t="s">
        <v>369</v>
      </c>
      <c r="V4" s="336" t="s">
        <v>369</v>
      </c>
    </row>
    <row r="5" spans="1:22" ht="14.45">
      <c r="A5" s="80"/>
      <c r="B5" s="113" t="s">
        <v>35</v>
      </c>
      <c r="C5" s="113" t="s">
        <v>35</v>
      </c>
      <c r="D5" s="113" t="s">
        <v>35</v>
      </c>
      <c r="E5" s="113" t="s">
        <v>35</v>
      </c>
      <c r="F5" s="105" t="s">
        <v>370</v>
      </c>
      <c r="G5" s="105"/>
      <c r="H5" s="120" t="s">
        <v>371</v>
      </c>
      <c r="I5" s="120" t="s">
        <v>366</v>
      </c>
      <c r="J5" s="120"/>
      <c r="K5" s="120" t="s">
        <v>367</v>
      </c>
      <c r="L5" s="120"/>
      <c r="M5" s="120"/>
      <c r="N5" s="180" t="s">
        <v>367</v>
      </c>
      <c r="O5" s="375" t="str">
        <f t="shared" ref="O5:O13" si="0">IF(H5 &lt;&gt; "","+I" &amp; H5,"") &amp; IF(I5 &lt;&gt; "","+S" &amp; I5,"") &amp; IF(J5 &lt;&gt; "","+E" &amp; J5,"") &amp; IF(K5 &lt;&gt; "","+Z" &amp; K5,"") &amp; IF(L5 &lt;&gt; "","+M" &amp; L5,"")&amp; IF(M5 &lt;&gt; "","+U" &amp; M5,"") &amp; IF(N5 &lt;&gt; "","+F" &amp; N5,"")</f>
        <v>+I9+S5+Z1+F1</v>
      </c>
      <c r="P5" s="337" t="s">
        <v>368</v>
      </c>
      <c r="Q5" s="338">
        <v>3</v>
      </c>
      <c r="R5" s="144"/>
      <c r="S5" s="182" t="s">
        <v>369</v>
      </c>
      <c r="T5" s="182" t="s">
        <v>369</v>
      </c>
      <c r="U5" s="182" t="s">
        <v>369</v>
      </c>
      <c r="V5" s="339" t="s">
        <v>369</v>
      </c>
    </row>
    <row r="6" spans="1:22" ht="14.45">
      <c r="A6" s="80"/>
      <c r="B6" s="113" t="s">
        <v>35</v>
      </c>
      <c r="C6" s="113" t="s">
        <v>35</v>
      </c>
      <c r="D6" s="113" t="s">
        <v>35</v>
      </c>
      <c r="E6" s="113" t="s">
        <v>35</v>
      </c>
      <c r="F6" s="105" t="s">
        <v>372</v>
      </c>
      <c r="G6" s="347"/>
      <c r="H6" s="345" t="s">
        <v>371</v>
      </c>
      <c r="I6" s="345" t="s">
        <v>371</v>
      </c>
      <c r="J6" s="345"/>
      <c r="K6" s="345" t="s">
        <v>367</v>
      </c>
      <c r="L6" s="345"/>
      <c r="M6" s="345"/>
      <c r="N6" s="370" t="s">
        <v>367</v>
      </c>
      <c r="O6" s="375" t="str">
        <f t="shared" si="0"/>
        <v>+I9+S9+Z1+F1</v>
      </c>
      <c r="P6" s="341" t="s">
        <v>373</v>
      </c>
      <c r="Q6" s="161">
        <v>2</v>
      </c>
      <c r="R6" s="147"/>
      <c r="S6" s="182" t="s">
        <v>24</v>
      </c>
      <c r="T6" s="182" t="s">
        <v>369</v>
      </c>
      <c r="U6" s="182" t="s">
        <v>369</v>
      </c>
      <c r="V6" s="339" t="s">
        <v>369</v>
      </c>
    </row>
    <row r="7" spans="1:22" ht="14.45">
      <c r="A7" s="80"/>
      <c r="B7" s="113">
        <v>0</v>
      </c>
      <c r="C7" s="113" t="s">
        <v>35</v>
      </c>
      <c r="D7" s="113" t="s">
        <v>35</v>
      </c>
      <c r="E7" s="113" t="s">
        <v>35</v>
      </c>
      <c r="F7" s="105" t="s">
        <v>374</v>
      </c>
      <c r="G7" s="347"/>
      <c r="H7" s="340">
        <v>9</v>
      </c>
      <c r="I7" s="340">
        <v>9</v>
      </c>
      <c r="J7" s="340"/>
      <c r="K7" s="340">
        <v>1</v>
      </c>
      <c r="L7" s="340"/>
      <c r="M7" s="340"/>
      <c r="N7" s="371">
        <v>1</v>
      </c>
      <c r="O7" s="375" t="str">
        <f t="shared" si="0"/>
        <v>+I9+S9+Z1+F1</v>
      </c>
      <c r="P7" s="341" t="s">
        <v>375</v>
      </c>
      <c r="Q7" s="161">
        <v>2</v>
      </c>
      <c r="R7" s="147"/>
      <c r="S7" s="182">
        <v>0</v>
      </c>
      <c r="T7" s="182" t="s">
        <v>369</v>
      </c>
      <c r="U7" s="182" t="s">
        <v>369</v>
      </c>
      <c r="V7" s="339" t="s">
        <v>369</v>
      </c>
    </row>
    <row r="8" spans="1:22" ht="14.45">
      <c r="A8" s="346"/>
      <c r="B8" s="113">
        <v>0</v>
      </c>
      <c r="C8" s="113" t="s">
        <v>35</v>
      </c>
      <c r="D8" s="113" t="s">
        <v>35</v>
      </c>
      <c r="E8" s="113" t="s">
        <v>35</v>
      </c>
      <c r="F8" s="347" t="s">
        <v>376</v>
      </c>
      <c r="G8" s="347"/>
      <c r="H8" s="348">
        <v>9</v>
      </c>
      <c r="I8" s="348">
        <v>9</v>
      </c>
      <c r="J8" s="348"/>
      <c r="K8" s="348">
        <v>1</v>
      </c>
      <c r="L8" s="348"/>
      <c r="M8" s="348"/>
      <c r="N8" s="372">
        <v>1</v>
      </c>
      <c r="O8" s="375" t="str">
        <f t="shared" si="0"/>
        <v>+I9+S9+Z1+F1</v>
      </c>
      <c r="P8" s="341" t="s">
        <v>373</v>
      </c>
      <c r="Q8" s="161">
        <v>10</v>
      </c>
      <c r="R8" s="143"/>
      <c r="S8" s="349">
        <v>0</v>
      </c>
      <c r="T8" s="182" t="s">
        <v>369</v>
      </c>
      <c r="U8" s="182" t="s">
        <v>369</v>
      </c>
      <c r="V8" s="339" t="s">
        <v>369</v>
      </c>
    </row>
    <row r="9" spans="1:22" ht="13.35" customHeight="1" thickBot="1">
      <c r="A9" s="889" t="s">
        <v>202</v>
      </c>
      <c r="B9" s="1050" t="s">
        <v>35</v>
      </c>
      <c r="C9" s="890" t="s">
        <v>35</v>
      </c>
      <c r="D9" s="890" t="s">
        <v>35</v>
      </c>
      <c r="E9" s="890" t="s">
        <v>35</v>
      </c>
      <c r="F9" s="891" t="s">
        <v>377</v>
      </c>
      <c r="G9" s="891"/>
      <c r="H9" s="892">
        <v>9</v>
      </c>
      <c r="I9" s="892"/>
      <c r="J9" s="892"/>
      <c r="K9" s="892">
        <v>1</v>
      </c>
      <c r="L9" s="892"/>
      <c r="M9" s="892"/>
      <c r="N9" s="893"/>
      <c r="O9" s="788" t="str">
        <f t="shared" si="0"/>
        <v>+I9+Z1</v>
      </c>
      <c r="P9" s="894" t="s">
        <v>368</v>
      </c>
      <c r="Q9" s="895">
        <v>11</v>
      </c>
      <c r="R9" s="896" t="s">
        <v>202</v>
      </c>
      <c r="S9" s="897" t="s">
        <v>378</v>
      </c>
      <c r="T9" s="897" t="s">
        <v>379</v>
      </c>
      <c r="U9" s="897" t="s">
        <v>379</v>
      </c>
      <c r="V9" s="898" t="s">
        <v>379</v>
      </c>
    </row>
    <row r="10" spans="1:22" ht="13.5" customHeight="1">
      <c r="A10" s="887" t="s">
        <v>380</v>
      </c>
      <c r="B10" s="332" t="s">
        <v>35</v>
      </c>
      <c r="C10" s="332" t="s">
        <v>35</v>
      </c>
      <c r="D10" s="332" t="s">
        <v>35</v>
      </c>
      <c r="E10" s="332" t="s">
        <v>35</v>
      </c>
      <c r="F10" s="333" t="s">
        <v>381</v>
      </c>
      <c r="G10" s="333"/>
      <c r="H10" s="334">
        <v>9</v>
      </c>
      <c r="I10" s="334" t="s">
        <v>382</v>
      </c>
      <c r="J10" s="334"/>
      <c r="K10" s="334" t="s">
        <v>367</v>
      </c>
      <c r="L10" s="334"/>
      <c r="M10" s="334"/>
      <c r="N10" s="369" t="s">
        <v>367</v>
      </c>
      <c r="O10" s="786" t="str">
        <f t="shared" si="0"/>
        <v>+I9+S8+Z1+F1</v>
      </c>
      <c r="P10" s="374" t="s">
        <v>383</v>
      </c>
      <c r="Q10" s="1081" t="s">
        <v>384</v>
      </c>
      <c r="R10" s="1082"/>
      <c r="S10" s="335" t="s">
        <v>369</v>
      </c>
      <c r="T10" s="335" t="s">
        <v>369</v>
      </c>
      <c r="U10" s="335" t="s">
        <v>369</v>
      </c>
      <c r="V10" s="336" t="s">
        <v>369</v>
      </c>
    </row>
    <row r="11" spans="1:22" ht="13.5" customHeight="1" thickBot="1">
      <c r="A11" s="899"/>
      <c r="B11" s="900" t="s">
        <v>35</v>
      </c>
      <c r="C11" s="900" t="s">
        <v>35</v>
      </c>
      <c r="D11" s="900" t="s">
        <v>35</v>
      </c>
      <c r="E11" s="900" t="s">
        <v>35</v>
      </c>
      <c r="F11" s="901" t="s">
        <v>385</v>
      </c>
      <c r="G11" s="901"/>
      <c r="H11" s="902">
        <v>9</v>
      </c>
      <c r="I11" s="902"/>
      <c r="J11" s="902"/>
      <c r="K11" s="902">
        <v>1</v>
      </c>
      <c r="L11" s="902"/>
      <c r="M11" s="902"/>
      <c r="N11" s="903" t="s">
        <v>202</v>
      </c>
      <c r="O11" s="788" t="str">
        <f t="shared" si="0"/>
        <v>+I9+Z1+F </v>
      </c>
      <c r="P11" s="894" t="s">
        <v>368</v>
      </c>
      <c r="Q11" s="580">
        <v>3</v>
      </c>
      <c r="R11" s="904"/>
      <c r="S11" s="897" t="s">
        <v>386</v>
      </c>
      <c r="T11" s="897" t="s">
        <v>386</v>
      </c>
      <c r="U11" s="897" t="s">
        <v>386</v>
      </c>
      <c r="V11" s="898" t="s">
        <v>386</v>
      </c>
    </row>
    <row r="12" spans="1:22" ht="13.5" customHeight="1" thickBot="1">
      <c r="A12" s="912" t="s">
        <v>387</v>
      </c>
      <c r="B12" s="913" t="s">
        <v>35</v>
      </c>
      <c r="C12" s="913" t="s">
        <v>35</v>
      </c>
      <c r="D12" s="913" t="s">
        <v>35</v>
      </c>
      <c r="E12" s="913" t="s">
        <v>35</v>
      </c>
      <c r="F12" s="914" t="s">
        <v>388</v>
      </c>
      <c r="G12" s="914" t="s">
        <v>389</v>
      </c>
      <c r="H12" s="915" t="s">
        <v>390</v>
      </c>
      <c r="I12" s="915" t="s">
        <v>391</v>
      </c>
      <c r="J12" s="915">
        <v>1</v>
      </c>
      <c r="K12" s="915"/>
      <c r="L12" s="915"/>
      <c r="M12" s="915"/>
      <c r="N12" s="916"/>
      <c r="O12" s="793" t="str">
        <f t="shared" si="0"/>
        <v>+I6+S1;2;4+E1</v>
      </c>
      <c r="P12" s="917" t="s">
        <v>373</v>
      </c>
      <c r="Q12" s="915">
        <v>11</v>
      </c>
      <c r="R12" s="918" t="s">
        <v>202</v>
      </c>
      <c r="S12" s="919" t="s">
        <v>392</v>
      </c>
      <c r="T12" s="919" t="s">
        <v>392</v>
      </c>
      <c r="U12" s="919" t="s">
        <v>392</v>
      </c>
      <c r="V12" s="920" t="s">
        <v>392</v>
      </c>
    </row>
    <row r="13" spans="1:22" ht="15" thickBot="1">
      <c r="A13" s="905" t="s">
        <v>393</v>
      </c>
      <c r="B13" s="906" t="s">
        <v>35</v>
      </c>
      <c r="C13" s="906" t="s">
        <v>35</v>
      </c>
      <c r="D13" s="906" t="s">
        <v>35</v>
      </c>
      <c r="E13" s="906" t="s">
        <v>35</v>
      </c>
      <c r="F13" s="907" t="s">
        <v>394</v>
      </c>
      <c r="G13" s="907"/>
      <c r="H13" s="908"/>
      <c r="I13" s="908"/>
      <c r="J13" s="908"/>
      <c r="K13" s="908">
        <v>1</v>
      </c>
      <c r="L13" s="908"/>
      <c r="M13" s="908"/>
      <c r="N13" s="909">
        <v>1</v>
      </c>
      <c r="O13" s="792" t="str">
        <f t="shared" si="0"/>
        <v>+Z1+F1</v>
      </c>
      <c r="P13" s="910" t="s">
        <v>373</v>
      </c>
      <c r="Q13" s="194">
        <v>7</v>
      </c>
      <c r="R13" s="911"/>
      <c r="S13" s="1074"/>
      <c r="T13" s="1074"/>
      <c r="U13" s="1074"/>
      <c r="V13" s="1075"/>
    </row>
    <row r="17" ht="12.6" customHeight="1"/>
  </sheetData>
  <customSheetViews>
    <customSheetView guid="{0B982376-3B27-4F96-BAB5-0BEABC449695}">
      <selection activeCell="A4" sqref="A4"/>
      <pageMargins left="0" right="0" top="0" bottom="0" header="0" footer="0"/>
    </customSheetView>
    <customSheetView guid="{00561EA5-3DD2-4503-8B25-07450EBB6906}" scale="85" showPageBreaks="1" fitToPage="1" view="pageBreakPreview">
      <selection activeCell="E2" sqref="E2"/>
      <pageMargins left="0" right="0" top="0" bottom="0" header="0" footer="0"/>
      <pageSetup paperSize="8" scale="52" orientation="landscape" r:id="rId1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>
      <selection activeCell="A4" sqref="A4"/>
      <pageMargins left="0" right="0" top="0" bottom="0" header="0" footer="0"/>
    </customSheetView>
    <customSheetView guid="{61E27717-2BF5-45F7-9E5B-A95857D7D2C0}" scale="85" view="pageBreakPreview">
      <selection activeCell="O16" sqref="O16"/>
      <pageMargins left="0" right="0" top="0" bottom="0" header="0" footer="0"/>
      <pageSetup paperSize="9" scale="70" orientation="landscape" r:id="rId2"/>
      <headerFooter>
        <oddHeader>&amp;RPříloha č. 1: Datový standard pro silniční stavby  DUR, DPS a PDPS</oddHeader>
      </headerFooter>
    </customSheetView>
    <customSheetView guid="{07C986F7-8BB9-4902-B7A3-F84A11CBEFB5}" scale="160">
      <selection activeCell="R4" sqref="R4:R5"/>
      <pageMargins left="0" right="0" top="0" bottom="0" header="0" footer="0"/>
    </customSheetView>
    <customSheetView guid="{78ADCE02-4160-4D50-8D3E-D417AAEEB812}">
      <selection activeCell="D23" sqref="D23"/>
      <pageMargins left="0" right="0" top="0" bottom="0" header="0" footer="0"/>
    </customSheetView>
    <customSheetView guid="{A1EC23F7-DCEE-4EEF-9544-C148F7F5160B}">
      <selection activeCell="A4" sqref="A4"/>
      <pageMargins left="0" right="0" top="0" bottom="0" header="0" footer="0"/>
    </customSheetView>
    <customSheetView guid="{840802B4-1F6F-44C6-9764-1F39D94EBBA6}">
      <selection activeCell="F23" sqref="F23"/>
      <pageMargins left="0" right="0" top="0" bottom="0" header="0" footer="0"/>
    </customSheetView>
  </customSheetViews>
  <mergeCells count="11">
    <mergeCell ref="S13:V13"/>
    <mergeCell ref="S2:V2"/>
    <mergeCell ref="Q2:R2"/>
    <mergeCell ref="P2:P3"/>
    <mergeCell ref="Q10:R10"/>
    <mergeCell ref="F2:G2"/>
    <mergeCell ref="A2:A3"/>
    <mergeCell ref="B2:B3"/>
    <mergeCell ref="C2:C3"/>
    <mergeCell ref="E2:E3"/>
    <mergeCell ref="D2:D3"/>
  </mergeCells>
  <pageMargins left="0.70866141732283472" right="0.70866141732283472" top="0.78740157480314965" bottom="0.78740157480314965" header="0.31496062992125984" footer="0.31496062992125984"/>
  <pageSetup paperSize="9" scale="48" fitToHeight="0" orientation="landscape" r:id="rId3"/>
  <headerFooter>
    <oddHeader>&amp;RPříloha č. 1: Datový standard pro silniční stavby DÚR, DPS, PDPS a RDS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rgb="FF92D050"/>
    <pageSetUpPr autoPageBreaks="0" fitToPage="1"/>
  </sheetPr>
  <dimension ref="A1:X112"/>
  <sheetViews>
    <sheetView showGridLines="0" zoomScale="70" zoomScaleNormal="70" zoomScaleSheetLayoutView="85" workbookViewId="0">
      <selection activeCell="G27" sqref="G27"/>
    </sheetView>
  </sheetViews>
  <sheetFormatPr defaultColWidth="9.42578125" defaultRowHeight="12.75" customHeight="1"/>
  <cols>
    <col min="1" max="1" width="25.5703125" style="6" customWidth="1"/>
    <col min="2" max="4" width="5" style="6" customWidth="1"/>
    <col min="5" max="5" width="6.42578125" style="6" customWidth="1"/>
    <col min="6" max="6" width="38" style="1" customWidth="1"/>
    <col min="7" max="7" width="39" style="1" bestFit="1" customWidth="1"/>
    <col min="8" max="14" width="5.5703125" style="1" customWidth="1"/>
    <col min="15" max="15" width="30.42578125" style="1" customWidth="1"/>
    <col min="16" max="16" width="13.5703125" style="2" customWidth="1"/>
    <col min="17" max="17" width="6.5703125" style="2" customWidth="1"/>
    <col min="18" max="18" width="10.5703125" style="2" customWidth="1"/>
    <col min="19" max="22" width="9.5703125" style="2" customWidth="1"/>
    <col min="23" max="16384" width="9.42578125" style="2"/>
  </cols>
  <sheetData>
    <row r="1" spans="1:24" ht="14.45" thickBot="1">
      <c r="A1" s="6" t="e">
        <f ca="1">MID(CELL("filename",A1),FIND("]",CELL("filename",A1))+1,LEN(CELL("filename",A1))-FIND("]",CELL("filename",A1)))</f>
        <v>#VALUE!</v>
      </c>
    </row>
    <row r="2" spans="1:24" s="14" customFormat="1" ht="29.1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1091" t="s">
        <v>352</v>
      </c>
      <c r="Q2" s="1078" t="s">
        <v>318</v>
      </c>
      <c r="R2" s="1078"/>
      <c r="S2" s="1089"/>
      <c r="T2" s="1066"/>
      <c r="U2" s="1066"/>
      <c r="V2" s="1090"/>
      <c r="W2" s="1152"/>
      <c r="X2" s="1152"/>
    </row>
    <row r="3" spans="1:24" s="14" customFormat="1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0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1092"/>
      <c r="Q3" s="151" t="s">
        <v>362</v>
      </c>
      <c r="R3" s="320" t="s">
        <v>363</v>
      </c>
      <c r="S3" s="322" t="s">
        <v>348</v>
      </c>
      <c r="T3" s="322" t="s">
        <v>25</v>
      </c>
      <c r="U3" s="530" t="s">
        <v>26</v>
      </c>
      <c r="V3" s="99" t="s">
        <v>349</v>
      </c>
      <c r="W3" s="1153"/>
      <c r="X3" s="1152"/>
    </row>
    <row r="4" spans="1:24" s="14" customFormat="1" ht="15" customHeight="1">
      <c r="A4" s="218" t="s">
        <v>396</v>
      </c>
      <c r="B4" s="107" t="s">
        <v>35</v>
      </c>
      <c r="C4" s="107" t="s">
        <v>35</v>
      </c>
      <c r="D4" s="107" t="s">
        <v>35</v>
      </c>
      <c r="E4" s="107" t="s">
        <v>35</v>
      </c>
      <c r="F4" s="100" t="s">
        <v>397</v>
      </c>
      <c r="G4" s="100"/>
      <c r="H4" s="109" t="s">
        <v>398</v>
      </c>
      <c r="I4" s="109"/>
      <c r="J4" s="109">
        <v>1</v>
      </c>
      <c r="K4" s="109"/>
      <c r="L4" s="109"/>
      <c r="M4" s="109"/>
      <c r="N4" s="109">
        <v>1</v>
      </c>
      <c r="O4" s="786" t="str">
        <f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+I2+E1+F1</v>
      </c>
      <c r="P4" s="111" t="s">
        <v>399</v>
      </c>
      <c r="Q4" s="111">
        <v>5</v>
      </c>
      <c r="R4" s="219"/>
      <c r="S4" s="101" t="s">
        <v>400</v>
      </c>
      <c r="T4" s="101" t="s">
        <v>400</v>
      </c>
      <c r="U4" s="101" t="s">
        <v>400</v>
      </c>
      <c r="V4" s="112" t="s">
        <v>400</v>
      </c>
      <c r="W4" s="1152"/>
      <c r="X4" s="1152"/>
    </row>
    <row r="5" spans="1:24" s="27" customFormat="1" ht="14.1" customHeight="1">
      <c r="A5" s="1083" t="s">
        <v>401</v>
      </c>
      <c r="B5" s="3" t="s">
        <v>35</v>
      </c>
      <c r="C5" s="3" t="s">
        <v>35</v>
      </c>
      <c r="D5" s="3" t="s">
        <v>35</v>
      </c>
      <c r="E5" s="3" t="s">
        <v>35</v>
      </c>
      <c r="F5" s="23" t="s">
        <v>402</v>
      </c>
      <c r="G5" s="23"/>
      <c r="H5" s="35" t="s">
        <v>398</v>
      </c>
      <c r="I5" s="35"/>
      <c r="J5" s="35">
        <v>1</v>
      </c>
      <c r="K5" s="35"/>
      <c r="L5" s="35"/>
      <c r="M5" s="35"/>
      <c r="N5" s="35">
        <v>1</v>
      </c>
      <c r="O5" s="375" t="str">
        <f t="shared" ref="O5:O59" si="0">IF(H5 &lt;&gt; "","+I" &amp; H5,"") &amp; IF(I5 &lt;&gt; "","+S" &amp; I5,"") &amp; IF(J5 &lt;&gt; "","+E" &amp; J5,"") &amp; IF(K5 &lt;&gt; "","+Z" &amp; K5,"") &amp; IF(L5 &lt;&gt; "","+M" &amp; L5,"")&amp; IF(M5 &lt;&gt; "","+U" &amp; M5,"") &amp; IF(N5 &lt;&gt; "","+F" &amp; N5,"")</f>
        <v>+I2+E1+F1</v>
      </c>
      <c r="P5" s="272" t="s">
        <v>403</v>
      </c>
      <c r="Q5" s="272">
        <v>5</v>
      </c>
      <c r="R5" s="137"/>
      <c r="S5" s="13" t="s">
        <v>400</v>
      </c>
      <c r="T5" s="13" t="s">
        <v>400</v>
      </c>
      <c r="U5" s="13" t="s">
        <v>400</v>
      </c>
      <c r="V5" s="36" t="s">
        <v>400</v>
      </c>
    </row>
    <row r="6" spans="1:24" s="27" customFormat="1" ht="14.1" customHeight="1">
      <c r="A6" s="1084"/>
      <c r="B6" s="188" t="s">
        <v>35</v>
      </c>
      <c r="C6" s="188" t="s">
        <v>35</v>
      </c>
      <c r="D6" s="188" t="s">
        <v>35</v>
      </c>
      <c r="E6" s="188" t="s">
        <v>35</v>
      </c>
      <c r="F6" s="189" t="s">
        <v>396</v>
      </c>
      <c r="G6" s="189"/>
      <c r="H6" s="190" t="s">
        <v>404</v>
      </c>
      <c r="I6" s="190"/>
      <c r="J6" s="190">
        <v>1</v>
      </c>
      <c r="K6" s="190"/>
      <c r="L6" s="190"/>
      <c r="M6" s="190"/>
      <c r="N6" s="190">
        <v>1</v>
      </c>
      <c r="O6" s="375" t="str">
        <f t="shared" si="0"/>
        <v>+I4+E1+F1</v>
      </c>
      <c r="P6" s="121" t="s">
        <v>405</v>
      </c>
      <c r="Q6" s="191">
        <v>5</v>
      </c>
      <c r="R6" s="185"/>
      <c r="S6" s="192" t="s">
        <v>24</v>
      </c>
      <c r="T6" s="176" t="s">
        <v>406</v>
      </c>
      <c r="U6" s="192" t="s">
        <v>406</v>
      </c>
      <c r="V6" s="193" t="s">
        <v>406</v>
      </c>
    </row>
    <row r="7" spans="1:24" s="27" customFormat="1" ht="14.1" customHeight="1" thickBot="1">
      <c r="A7" s="1085"/>
      <c r="B7" s="175" t="s">
        <v>35</v>
      </c>
      <c r="C7" s="175" t="s">
        <v>35</v>
      </c>
      <c r="D7" s="179" t="s">
        <v>35</v>
      </c>
      <c r="E7" s="179" t="s">
        <v>35</v>
      </c>
      <c r="F7" s="189" t="s">
        <v>407</v>
      </c>
      <c r="G7" s="513"/>
      <c r="H7" s="183" t="s">
        <v>408</v>
      </c>
      <c r="I7" s="183"/>
      <c r="J7" s="183" t="s">
        <v>367</v>
      </c>
      <c r="K7" s="183" t="s">
        <v>367</v>
      </c>
      <c r="L7" s="183"/>
      <c r="M7" s="665"/>
      <c r="N7" s="184" t="s">
        <v>367</v>
      </c>
      <c r="O7" s="787" t="str">
        <f t="shared" si="0"/>
        <v>+I3+E1+Z1+F1</v>
      </c>
      <c r="P7" s="198" t="s">
        <v>373</v>
      </c>
      <c r="Q7" s="111">
        <v>2</v>
      </c>
      <c r="R7" s="202"/>
      <c r="S7" s="181" t="s">
        <v>409</v>
      </c>
      <c r="T7" s="292" t="s">
        <v>409</v>
      </c>
      <c r="U7" s="181" t="s">
        <v>409</v>
      </c>
      <c r="V7" s="186" t="s">
        <v>409</v>
      </c>
    </row>
    <row r="8" spans="1:24" s="27" customFormat="1" ht="14.1" customHeight="1">
      <c r="A8" s="42" t="s">
        <v>410</v>
      </c>
      <c r="B8" s="97" t="s">
        <v>35</v>
      </c>
      <c r="C8" s="97" t="s">
        <v>35</v>
      </c>
      <c r="D8" s="97" t="s">
        <v>35</v>
      </c>
      <c r="E8" s="97" t="s">
        <v>35</v>
      </c>
      <c r="F8" s="98" t="s">
        <v>411</v>
      </c>
      <c r="G8" s="98" t="s">
        <v>412</v>
      </c>
      <c r="H8" s="227" t="s">
        <v>367</v>
      </c>
      <c r="I8" s="227">
        <v>3</v>
      </c>
      <c r="J8" s="227" t="s">
        <v>367</v>
      </c>
      <c r="K8" s="227" t="s">
        <v>367</v>
      </c>
      <c r="L8" s="227" t="s">
        <v>408</v>
      </c>
      <c r="M8" s="227" t="s">
        <v>398</v>
      </c>
      <c r="N8" s="227" t="s">
        <v>367</v>
      </c>
      <c r="O8" s="786" t="str">
        <f t="shared" si="0"/>
        <v>+I1+S3+E1+Z1+M3+U2+F1</v>
      </c>
      <c r="P8" s="111" t="s">
        <v>373</v>
      </c>
      <c r="Q8" s="117">
        <v>8</v>
      </c>
      <c r="R8" s="203"/>
      <c r="S8" s="230" t="s">
        <v>386</v>
      </c>
      <c r="T8" s="101" t="s">
        <v>386</v>
      </c>
      <c r="U8" s="230" t="s">
        <v>413</v>
      </c>
      <c r="V8" s="231" t="s">
        <v>413</v>
      </c>
    </row>
    <row r="9" spans="1:24" s="27" customFormat="1" ht="14.1" customHeight="1">
      <c r="A9" s="1086"/>
      <c r="B9" s="3" t="s">
        <v>35</v>
      </c>
      <c r="C9" s="3" t="s">
        <v>35</v>
      </c>
      <c r="D9" s="3" t="s">
        <v>35</v>
      </c>
      <c r="E9" s="3" t="s">
        <v>35</v>
      </c>
      <c r="F9" s="23" t="s">
        <v>414</v>
      </c>
      <c r="G9" s="23"/>
      <c r="H9" s="35" t="s">
        <v>367</v>
      </c>
      <c r="I9" s="35">
        <v>1</v>
      </c>
      <c r="J9" s="35" t="s">
        <v>367</v>
      </c>
      <c r="K9" s="35" t="s">
        <v>367</v>
      </c>
      <c r="L9" s="35" t="s">
        <v>408</v>
      </c>
      <c r="M9" s="35" t="s">
        <v>398</v>
      </c>
      <c r="N9" s="35" t="s">
        <v>367</v>
      </c>
      <c r="O9" s="375" t="str">
        <f t="shared" si="0"/>
        <v>+I1+S1+E1+Z1+M3+U2+F1</v>
      </c>
      <c r="P9" s="272" t="s">
        <v>373</v>
      </c>
      <c r="Q9" s="272">
        <v>9</v>
      </c>
      <c r="R9" s="139"/>
      <c r="S9" s="13" t="s">
        <v>386</v>
      </c>
      <c r="T9" s="13" t="s">
        <v>386</v>
      </c>
      <c r="U9" s="13" t="s">
        <v>413</v>
      </c>
      <c r="V9" s="36" t="s">
        <v>413</v>
      </c>
    </row>
    <row r="10" spans="1:24" s="27" customFormat="1" ht="14.1" customHeight="1">
      <c r="A10" s="1087"/>
      <c r="B10" s="3" t="s">
        <v>35</v>
      </c>
      <c r="C10" s="3" t="s">
        <v>35</v>
      </c>
      <c r="D10" s="3" t="s">
        <v>35</v>
      </c>
      <c r="E10" s="3" t="s">
        <v>35</v>
      </c>
      <c r="F10" s="23" t="s">
        <v>415</v>
      </c>
      <c r="G10" s="23"/>
      <c r="H10" s="35" t="s">
        <v>367</v>
      </c>
      <c r="I10" s="35">
        <v>1</v>
      </c>
      <c r="J10" s="35" t="s">
        <v>367</v>
      </c>
      <c r="K10" s="35" t="s">
        <v>367</v>
      </c>
      <c r="L10" s="35" t="s">
        <v>408</v>
      </c>
      <c r="M10" s="35" t="s">
        <v>398</v>
      </c>
      <c r="N10" s="35" t="s">
        <v>367</v>
      </c>
      <c r="O10" s="375" t="str">
        <f t="shared" si="0"/>
        <v>+I1+S1+E1+Z1+M3+U2+F1</v>
      </c>
      <c r="P10" s="272" t="s">
        <v>373</v>
      </c>
      <c r="Q10" s="272">
        <v>6</v>
      </c>
      <c r="R10" s="140"/>
      <c r="S10" s="13" t="s">
        <v>386</v>
      </c>
      <c r="T10" s="13" t="s">
        <v>386</v>
      </c>
      <c r="U10" s="13" t="s">
        <v>416</v>
      </c>
      <c r="V10" s="36" t="s">
        <v>416</v>
      </c>
    </row>
    <row r="11" spans="1:24" s="27" customFormat="1" ht="14.1" customHeight="1">
      <c r="A11" s="1087"/>
      <c r="B11" s="3" t="s">
        <v>35</v>
      </c>
      <c r="C11" s="3" t="s">
        <v>35</v>
      </c>
      <c r="D11" s="3" t="s">
        <v>35</v>
      </c>
      <c r="E11" s="3" t="s">
        <v>35</v>
      </c>
      <c r="F11" s="23" t="s">
        <v>417</v>
      </c>
      <c r="G11" s="23"/>
      <c r="H11" s="35" t="s">
        <v>367</v>
      </c>
      <c r="I11" s="35">
        <v>1</v>
      </c>
      <c r="J11" s="35" t="s">
        <v>367</v>
      </c>
      <c r="K11" s="35" t="s">
        <v>367</v>
      </c>
      <c r="L11" s="35" t="s">
        <v>418</v>
      </c>
      <c r="M11" s="35" t="s">
        <v>419</v>
      </c>
      <c r="N11" s="35" t="s">
        <v>367</v>
      </c>
      <c r="O11" s="375" t="str">
        <f t="shared" si="0"/>
        <v>+I1+S1+E1+Z1+M3;2&amp;6+U2;4+F1</v>
      </c>
      <c r="P11" s="272" t="s">
        <v>373</v>
      </c>
      <c r="Q11" s="272">
        <v>12</v>
      </c>
      <c r="R11" s="141"/>
      <c r="S11" s="13" t="s">
        <v>386</v>
      </c>
      <c r="T11" s="13" t="s">
        <v>386</v>
      </c>
      <c r="U11" s="13" t="s">
        <v>416</v>
      </c>
      <c r="V11" s="36" t="s">
        <v>416</v>
      </c>
    </row>
    <row r="12" spans="1:24" s="27" customFormat="1" ht="14.1" customHeight="1">
      <c r="A12" s="1087"/>
      <c r="B12" s="3">
        <v>0</v>
      </c>
      <c r="C12" s="3" t="s">
        <v>35</v>
      </c>
      <c r="D12" s="3" t="s">
        <v>35</v>
      </c>
      <c r="E12" s="3" t="s">
        <v>35</v>
      </c>
      <c r="F12" s="23" t="s">
        <v>420</v>
      </c>
      <c r="G12" s="23"/>
      <c r="H12" s="35" t="s">
        <v>367</v>
      </c>
      <c r="I12" s="35">
        <v>1</v>
      </c>
      <c r="J12" s="35" t="s">
        <v>367</v>
      </c>
      <c r="K12" s="35" t="s">
        <v>367</v>
      </c>
      <c r="L12" s="35" t="s">
        <v>408</v>
      </c>
      <c r="M12" s="35" t="s">
        <v>398</v>
      </c>
      <c r="N12" s="35" t="s">
        <v>367</v>
      </c>
      <c r="O12" s="375" t="str">
        <f t="shared" si="0"/>
        <v>+I1+S1+E1+Z1+M3+U2+F1</v>
      </c>
      <c r="P12" s="272" t="s">
        <v>373</v>
      </c>
      <c r="Q12" s="272">
        <v>14</v>
      </c>
      <c r="R12" s="142"/>
      <c r="S12" s="13">
        <v>0</v>
      </c>
      <c r="T12" s="13" t="s">
        <v>386</v>
      </c>
      <c r="U12" s="13" t="s">
        <v>416</v>
      </c>
      <c r="V12" s="36" t="s">
        <v>416</v>
      </c>
    </row>
    <row r="13" spans="1:24" s="27" customFormat="1" ht="14.1" customHeight="1">
      <c r="A13" s="1087"/>
      <c r="B13" s="3">
        <v>0</v>
      </c>
      <c r="C13" s="3" t="s">
        <v>35</v>
      </c>
      <c r="D13" s="3" t="s">
        <v>35</v>
      </c>
      <c r="E13" s="3" t="s">
        <v>35</v>
      </c>
      <c r="F13" s="23" t="s">
        <v>421</v>
      </c>
      <c r="G13" s="23"/>
      <c r="H13" s="35" t="s">
        <v>367</v>
      </c>
      <c r="I13" s="35">
        <v>1</v>
      </c>
      <c r="J13" s="35" t="s">
        <v>367</v>
      </c>
      <c r="K13" s="35" t="s">
        <v>367</v>
      </c>
      <c r="L13" s="35" t="s">
        <v>408</v>
      </c>
      <c r="M13" s="35" t="s">
        <v>398</v>
      </c>
      <c r="N13" s="35" t="s">
        <v>367</v>
      </c>
      <c r="O13" s="375" t="str">
        <f t="shared" si="0"/>
        <v>+I1+S1+E1+Z1+M3+U2+F1</v>
      </c>
      <c r="P13" s="272" t="s">
        <v>373</v>
      </c>
      <c r="Q13" s="272">
        <v>14</v>
      </c>
      <c r="R13" s="142"/>
      <c r="S13" s="13">
        <v>0</v>
      </c>
      <c r="T13" s="13" t="s">
        <v>386</v>
      </c>
      <c r="U13" s="13" t="s">
        <v>416</v>
      </c>
      <c r="V13" s="36" t="s">
        <v>416</v>
      </c>
    </row>
    <row r="14" spans="1:24" s="27" customFormat="1" ht="14.1" customHeight="1">
      <c r="A14" s="1087"/>
      <c r="B14" s="3" t="s">
        <v>35</v>
      </c>
      <c r="C14" s="3" t="s">
        <v>35</v>
      </c>
      <c r="D14" s="3" t="s">
        <v>35</v>
      </c>
      <c r="E14" s="3" t="s">
        <v>35</v>
      </c>
      <c r="F14" s="23" t="s">
        <v>422</v>
      </c>
      <c r="G14" s="23"/>
      <c r="H14" s="35" t="s">
        <v>367</v>
      </c>
      <c r="I14" s="35">
        <v>3</v>
      </c>
      <c r="J14" s="35" t="s">
        <v>367</v>
      </c>
      <c r="K14" s="35" t="s">
        <v>367</v>
      </c>
      <c r="L14" s="35" t="s">
        <v>408</v>
      </c>
      <c r="M14" s="35" t="s">
        <v>398</v>
      </c>
      <c r="N14" s="35" t="s">
        <v>367</v>
      </c>
      <c r="O14" s="375" t="str">
        <f t="shared" si="0"/>
        <v>+I1+S3+E1+Z1+M3+U2+F1</v>
      </c>
      <c r="P14" s="272" t="s">
        <v>373</v>
      </c>
      <c r="Q14" s="272">
        <v>8</v>
      </c>
      <c r="R14" s="138"/>
      <c r="S14" s="13" t="s">
        <v>369</v>
      </c>
      <c r="T14" s="13" t="s">
        <v>369</v>
      </c>
      <c r="U14" s="13" t="s">
        <v>369</v>
      </c>
      <c r="V14" s="36" t="s">
        <v>369</v>
      </c>
    </row>
    <row r="15" spans="1:24" s="27" customFormat="1" ht="14.1" customHeight="1">
      <c r="A15" s="1087"/>
      <c r="B15" s="3" t="s">
        <v>35</v>
      </c>
      <c r="C15" s="3" t="s">
        <v>35</v>
      </c>
      <c r="D15" s="3" t="s">
        <v>35</v>
      </c>
      <c r="E15" s="3" t="s">
        <v>35</v>
      </c>
      <c r="F15" s="23" t="s">
        <v>423</v>
      </c>
      <c r="G15" s="153" t="s">
        <v>424</v>
      </c>
      <c r="H15" s="35" t="s">
        <v>367</v>
      </c>
      <c r="I15" s="35">
        <v>1</v>
      </c>
      <c r="J15" s="35" t="s">
        <v>367</v>
      </c>
      <c r="K15" s="35" t="s">
        <v>367</v>
      </c>
      <c r="L15" s="35" t="s">
        <v>418</v>
      </c>
      <c r="M15" s="35" t="s">
        <v>398</v>
      </c>
      <c r="N15" s="35" t="s">
        <v>367</v>
      </c>
      <c r="O15" s="375" t="str">
        <f t="shared" si="0"/>
        <v>+I1+S1+E1+Z1+M3;2&amp;6+U2+F1</v>
      </c>
      <c r="P15" s="272" t="s">
        <v>373</v>
      </c>
      <c r="Q15" s="272">
        <v>17</v>
      </c>
      <c r="R15" s="168"/>
      <c r="S15" s="13" t="s">
        <v>386</v>
      </c>
      <c r="T15" s="13" t="s">
        <v>386</v>
      </c>
      <c r="U15" s="13" t="s">
        <v>413</v>
      </c>
      <c r="V15" s="36" t="s">
        <v>413</v>
      </c>
    </row>
    <row r="16" spans="1:24" s="27" customFormat="1" ht="14.45">
      <c r="A16" s="1087"/>
      <c r="B16" s="3" t="s">
        <v>35</v>
      </c>
      <c r="C16" s="3" t="s">
        <v>35</v>
      </c>
      <c r="D16" s="3" t="s">
        <v>35</v>
      </c>
      <c r="E16" s="3" t="s">
        <v>35</v>
      </c>
      <c r="F16" s="553" t="s">
        <v>425</v>
      </c>
      <c r="G16" s="431" t="s">
        <v>426</v>
      </c>
      <c r="H16" s="35" t="s">
        <v>367</v>
      </c>
      <c r="I16" s="35" t="s">
        <v>427</v>
      </c>
      <c r="J16" s="35" t="s">
        <v>367</v>
      </c>
      <c r="K16" s="35" t="s">
        <v>367</v>
      </c>
      <c r="L16" s="35" t="s">
        <v>418</v>
      </c>
      <c r="M16" s="35" t="s">
        <v>428</v>
      </c>
      <c r="N16" s="35" t="s">
        <v>367</v>
      </c>
      <c r="O16" s="375" t="str">
        <f t="shared" si="0"/>
        <v>+I1+S1;2+E1+Z1+M3;2&amp;6+U1;2&amp;5+F1</v>
      </c>
      <c r="P16" s="121" t="s">
        <v>373</v>
      </c>
      <c r="Q16" s="272">
        <v>3</v>
      </c>
      <c r="R16" s="144"/>
      <c r="S16" s="13" t="s">
        <v>386</v>
      </c>
      <c r="T16" s="13" t="s">
        <v>386</v>
      </c>
      <c r="U16" s="13" t="s">
        <v>416</v>
      </c>
      <c r="V16" s="36" t="s">
        <v>416</v>
      </c>
    </row>
    <row r="17" spans="1:22" s="27" customFormat="1" ht="14.1" customHeight="1">
      <c r="A17" s="1087"/>
      <c r="B17" s="3" t="s">
        <v>35</v>
      </c>
      <c r="C17" s="3" t="s">
        <v>35</v>
      </c>
      <c r="D17" s="3" t="s">
        <v>35</v>
      </c>
      <c r="E17" s="3" t="s">
        <v>35</v>
      </c>
      <c r="F17" s="23" t="s">
        <v>429</v>
      </c>
      <c r="G17" s="23"/>
      <c r="H17" s="35" t="s">
        <v>367</v>
      </c>
      <c r="I17" s="35">
        <v>1</v>
      </c>
      <c r="J17" s="35" t="s">
        <v>367</v>
      </c>
      <c r="K17" s="35" t="s">
        <v>367</v>
      </c>
      <c r="L17" s="35" t="s">
        <v>408</v>
      </c>
      <c r="M17" s="35" t="s">
        <v>398</v>
      </c>
      <c r="N17" s="35" t="s">
        <v>367</v>
      </c>
      <c r="O17" s="375" t="str">
        <f t="shared" si="0"/>
        <v>+I1+S1+E1+Z1+M3+U2+F1</v>
      </c>
      <c r="P17" s="121" t="s">
        <v>373</v>
      </c>
      <c r="Q17" s="272">
        <v>3</v>
      </c>
      <c r="R17" s="169"/>
      <c r="S17" s="13" t="s">
        <v>386</v>
      </c>
      <c r="T17" s="13" t="s">
        <v>386</v>
      </c>
      <c r="U17" s="13" t="s">
        <v>416</v>
      </c>
      <c r="V17" s="36" t="s">
        <v>416</v>
      </c>
    </row>
    <row r="18" spans="1:22" s="27" customFormat="1" ht="14.1" customHeight="1">
      <c r="A18" s="1087"/>
      <c r="B18" s="175">
        <v>0</v>
      </c>
      <c r="C18" s="175" t="s">
        <v>35</v>
      </c>
      <c r="D18" s="175" t="s">
        <v>35</v>
      </c>
      <c r="E18" s="175" t="s">
        <v>35</v>
      </c>
      <c r="F18" s="432" t="s">
        <v>430</v>
      </c>
      <c r="G18" s="432"/>
      <c r="H18" s="183" t="s">
        <v>367</v>
      </c>
      <c r="I18" s="183">
        <v>2</v>
      </c>
      <c r="J18" s="183" t="s">
        <v>367</v>
      </c>
      <c r="K18" s="183" t="s">
        <v>367</v>
      </c>
      <c r="L18" s="190" t="s">
        <v>418</v>
      </c>
      <c r="M18" s="183" t="s">
        <v>398</v>
      </c>
      <c r="N18" s="183" t="s">
        <v>367</v>
      </c>
      <c r="O18" s="375" t="str">
        <f t="shared" si="0"/>
        <v>+I1+S2+E1+Z1+M3;2&amp;6+U2+F1</v>
      </c>
      <c r="P18" s="191" t="s">
        <v>373</v>
      </c>
      <c r="Q18" s="410">
        <v>12</v>
      </c>
      <c r="R18" s="433"/>
      <c r="S18" s="192" t="s">
        <v>409</v>
      </c>
      <c r="T18" s="192" t="s">
        <v>409</v>
      </c>
      <c r="U18" s="192" t="s">
        <v>406</v>
      </c>
      <c r="V18" s="193" t="s">
        <v>406</v>
      </c>
    </row>
    <row r="19" spans="1:22" s="27" customFormat="1" ht="14.1" customHeight="1" thickBot="1">
      <c r="A19" s="1088"/>
      <c r="B19" s="134">
        <v>0</v>
      </c>
      <c r="C19" s="134" t="s">
        <v>35</v>
      </c>
      <c r="D19" s="134" t="s">
        <v>35</v>
      </c>
      <c r="E19" s="134" t="s">
        <v>35</v>
      </c>
      <c r="F19" s="102" t="s">
        <v>431</v>
      </c>
      <c r="G19" s="102"/>
      <c r="H19" s="152" t="s">
        <v>367</v>
      </c>
      <c r="I19" s="152">
        <v>1</v>
      </c>
      <c r="J19" s="152" t="s">
        <v>367</v>
      </c>
      <c r="K19" s="152" t="s">
        <v>367</v>
      </c>
      <c r="L19" s="152" t="s">
        <v>398</v>
      </c>
      <c r="M19" s="152" t="s">
        <v>398</v>
      </c>
      <c r="N19" s="152" t="s">
        <v>367</v>
      </c>
      <c r="O19" s="788" t="str">
        <f t="shared" si="0"/>
        <v>+I1+S1+E1+Z1+M2+U2+F1</v>
      </c>
      <c r="P19" s="242" t="s">
        <v>368</v>
      </c>
      <c r="Q19" s="434">
        <v>10</v>
      </c>
      <c r="R19" s="435"/>
      <c r="S19" s="377">
        <v>0</v>
      </c>
      <c r="T19" s="377" t="s">
        <v>416</v>
      </c>
      <c r="U19" s="377" t="s">
        <v>416</v>
      </c>
      <c r="V19" s="436" t="s">
        <v>416</v>
      </c>
    </row>
    <row r="20" spans="1:22" s="28" customFormat="1" ht="14.1" customHeight="1">
      <c r="A20" s="42" t="s">
        <v>432</v>
      </c>
      <c r="B20" s="3" t="s">
        <v>35</v>
      </c>
      <c r="C20" s="3" t="s">
        <v>35</v>
      </c>
      <c r="D20" s="3" t="s">
        <v>35</v>
      </c>
      <c r="E20" s="3" t="s">
        <v>35</v>
      </c>
      <c r="F20" s="23" t="s">
        <v>433</v>
      </c>
      <c r="G20" s="23" t="s">
        <v>434</v>
      </c>
      <c r="H20" s="35" t="s">
        <v>367</v>
      </c>
      <c r="I20" s="35">
        <v>2</v>
      </c>
      <c r="J20" s="35" t="s">
        <v>367</v>
      </c>
      <c r="K20" s="35" t="s">
        <v>367</v>
      </c>
      <c r="L20" s="430" t="s">
        <v>435</v>
      </c>
      <c r="M20" s="430" t="s">
        <v>427</v>
      </c>
      <c r="N20" s="35" t="s">
        <v>367</v>
      </c>
      <c r="O20" s="786" t="str">
        <f t="shared" si="0"/>
        <v>+I1+S2+E1+Z1+M1;3+U1;2+F1</v>
      </c>
      <c r="P20" s="111" t="s">
        <v>373</v>
      </c>
      <c r="Q20" s="272">
        <v>15</v>
      </c>
      <c r="R20" s="145"/>
      <c r="S20" s="13" t="s">
        <v>436</v>
      </c>
      <c r="T20" s="13" t="s">
        <v>436</v>
      </c>
      <c r="U20" s="13" t="s">
        <v>436</v>
      </c>
      <c r="V20" s="36" t="s">
        <v>436</v>
      </c>
    </row>
    <row r="21" spans="1:22" s="28" customFormat="1" ht="14.1" customHeight="1">
      <c r="A21" s="554"/>
      <c r="B21" s="3" t="s">
        <v>35</v>
      </c>
      <c r="C21" s="3" t="s">
        <v>35</v>
      </c>
      <c r="D21" s="3" t="s">
        <v>35</v>
      </c>
      <c r="E21" s="3" t="s">
        <v>35</v>
      </c>
      <c r="F21" s="23" t="s">
        <v>437</v>
      </c>
      <c r="G21" s="23" t="s">
        <v>438</v>
      </c>
      <c r="H21" s="35" t="s">
        <v>367</v>
      </c>
      <c r="I21" s="35">
        <v>2</v>
      </c>
      <c r="J21" s="35" t="s">
        <v>367</v>
      </c>
      <c r="K21" s="35" t="s">
        <v>367</v>
      </c>
      <c r="L21" s="430" t="s">
        <v>435</v>
      </c>
      <c r="M21" s="35" t="s">
        <v>428</v>
      </c>
      <c r="N21" s="35" t="s">
        <v>367</v>
      </c>
      <c r="O21" s="375" t="str">
        <f t="shared" si="0"/>
        <v>+I1+S2+E1+Z1+M1;3+U1;2&amp;5+F1</v>
      </c>
      <c r="P21" s="111" t="s">
        <v>373</v>
      </c>
      <c r="Q21" s="272">
        <v>15</v>
      </c>
      <c r="R21" s="145"/>
      <c r="S21" s="13" t="s">
        <v>436</v>
      </c>
      <c r="T21" s="13" t="s">
        <v>436</v>
      </c>
      <c r="U21" s="13" t="s">
        <v>436</v>
      </c>
      <c r="V21" s="36" t="s">
        <v>436</v>
      </c>
    </row>
    <row r="22" spans="1:22" s="559" customFormat="1" ht="14.1" customHeight="1">
      <c r="A22" s="554"/>
      <c r="B22" s="555">
        <v>0</v>
      </c>
      <c r="C22" s="555" t="s">
        <v>35</v>
      </c>
      <c r="D22" s="555" t="s">
        <v>35</v>
      </c>
      <c r="E22" s="555" t="s">
        <v>35</v>
      </c>
      <c r="F22" s="552" t="s">
        <v>439</v>
      </c>
      <c r="G22" s="552" t="s">
        <v>440</v>
      </c>
      <c r="H22" s="533" t="s">
        <v>367</v>
      </c>
      <c r="I22" s="533">
        <v>2</v>
      </c>
      <c r="J22" s="533" t="s">
        <v>367</v>
      </c>
      <c r="K22" s="533" t="s">
        <v>367</v>
      </c>
      <c r="L22" s="556" t="s">
        <v>435</v>
      </c>
      <c r="M22" s="35" t="s">
        <v>428</v>
      </c>
      <c r="N22" s="533" t="s">
        <v>367</v>
      </c>
      <c r="O22" s="375" t="str">
        <f t="shared" si="0"/>
        <v>+I1+S2+E1+Z1+M1;3+U1;2&amp;5+F1</v>
      </c>
      <c r="P22" s="557" t="s">
        <v>373</v>
      </c>
      <c r="Q22" s="558">
        <v>15</v>
      </c>
      <c r="R22" s="145"/>
      <c r="S22" s="531">
        <v>0</v>
      </c>
      <c r="T22" s="13" t="s">
        <v>436</v>
      </c>
      <c r="U22" s="13" t="s">
        <v>436</v>
      </c>
      <c r="V22" s="36" t="s">
        <v>436</v>
      </c>
    </row>
    <row r="23" spans="1:22" s="28" customFormat="1" ht="14.1" customHeight="1">
      <c r="A23" s="1087"/>
      <c r="B23" s="3">
        <v>0</v>
      </c>
      <c r="C23" s="3" t="s">
        <v>35</v>
      </c>
      <c r="D23" s="3" t="s">
        <v>35</v>
      </c>
      <c r="E23" s="3" t="s">
        <v>35</v>
      </c>
      <c r="F23" s="23" t="s">
        <v>441</v>
      </c>
      <c r="G23" s="23"/>
      <c r="H23" s="35" t="s">
        <v>367</v>
      </c>
      <c r="I23" s="35">
        <v>1</v>
      </c>
      <c r="J23" s="35" t="s">
        <v>367</v>
      </c>
      <c r="K23" s="35" t="s">
        <v>367</v>
      </c>
      <c r="L23" s="35" t="s">
        <v>408</v>
      </c>
      <c r="M23" s="35" t="s">
        <v>428</v>
      </c>
      <c r="N23" s="35" t="s">
        <v>367</v>
      </c>
      <c r="O23" s="375" t="str">
        <f t="shared" si="0"/>
        <v>+I1+S1+E1+Z1+M3+U1;2&amp;5+F1</v>
      </c>
      <c r="P23" s="272" t="s">
        <v>373</v>
      </c>
      <c r="Q23" s="272">
        <v>2</v>
      </c>
      <c r="R23" s="147"/>
      <c r="S23" s="13">
        <v>0</v>
      </c>
      <c r="T23" s="13" t="s">
        <v>436</v>
      </c>
      <c r="U23" s="13" t="s">
        <v>436</v>
      </c>
      <c r="V23" s="36" t="s">
        <v>436</v>
      </c>
    </row>
    <row r="24" spans="1:22" s="28" customFormat="1" ht="14.1" customHeight="1">
      <c r="A24" s="1087"/>
      <c r="B24" s="3" t="s">
        <v>35</v>
      </c>
      <c r="C24" s="3" t="s">
        <v>35</v>
      </c>
      <c r="D24" s="3" t="s">
        <v>35</v>
      </c>
      <c r="E24" s="3" t="s">
        <v>35</v>
      </c>
      <c r="F24" s="23" t="s">
        <v>442</v>
      </c>
      <c r="G24" s="23"/>
      <c r="H24" s="35" t="s">
        <v>367</v>
      </c>
      <c r="I24" s="35">
        <v>1</v>
      </c>
      <c r="J24" s="35" t="s">
        <v>367</v>
      </c>
      <c r="K24" s="35" t="s">
        <v>367</v>
      </c>
      <c r="L24" s="35" t="s">
        <v>408</v>
      </c>
      <c r="M24" s="35" t="s">
        <v>398</v>
      </c>
      <c r="N24" s="35" t="s">
        <v>367</v>
      </c>
      <c r="O24" s="375" t="str">
        <f t="shared" si="0"/>
        <v>+I1+S1+E1+Z1+M3+U2+F1</v>
      </c>
      <c r="P24" s="272" t="s">
        <v>373</v>
      </c>
      <c r="Q24" s="272">
        <v>7</v>
      </c>
      <c r="R24" s="148"/>
      <c r="S24" s="13" t="s">
        <v>436</v>
      </c>
      <c r="T24" s="13" t="s">
        <v>436</v>
      </c>
      <c r="U24" s="13" t="s">
        <v>436</v>
      </c>
      <c r="V24" s="36" t="s">
        <v>436</v>
      </c>
    </row>
    <row r="25" spans="1:22" s="28" customFormat="1" ht="14.1" customHeight="1">
      <c r="A25" s="1087"/>
      <c r="B25" s="3" t="s">
        <v>35</v>
      </c>
      <c r="C25" s="3" t="s">
        <v>35</v>
      </c>
      <c r="D25" s="3" t="s">
        <v>35</v>
      </c>
      <c r="E25" s="3" t="s">
        <v>35</v>
      </c>
      <c r="F25" s="153" t="s">
        <v>443</v>
      </c>
      <c r="G25" s="153"/>
      <c r="H25" s="35" t="s">
        <v>367</v>
      </c>
      <c r="I25" s="35">
        <v>2</v>
      </c>
      <c r="J25" s="35" t="s">
        <v>367</v>
      </c>
      <c r="K25" s="35" t="s">
        <v>367</v>
      </c>
      <c r="L25" s="35" t="s">
        <v>367</v>
      </c>
      <c r="M25" s="35" t="s">
        <v>428</v>
      </c>
      <c r="N25" s="35" t="s">
        <v>367</v>
      </c>
      <c r="O25" s="375" t="str">
        <f t="shared" si="0"/>
        <v>+I1+S2+E1+Z1+M1+U1;2&amp;5+F1</v>
      </c>
      <c r="P25" s="272" t="s">
        <v>373</v>
      </c>
      <c r="Q25" s="272">
        <v>12</v>
      </c>
      <c r="R25" s="141"/>
      <c r="S25" s="13" t="s">
        <v>386</v>
      </c>
      <c r="T25" s="13" t="s">
        <v>413</v>
      </c>
      <c r="U25" s="13" t="s">
        <v>413</v>
      </c>
      <c r="V25" s="36" t="s">
        <v>413</v>
      </c>
    </row>
    <row r="26" spans="1:22" s="28" customFormat="1" ht="14.1" customHeight="1" thickBot="1">
      <c r="A26" s="1087"/>
      <c r="B26" s="43">
        <v>0</v>
      </c>
      <c r="C26" s="43" t="s">
        <v>35</v>
      </c>
      <c r="D26" s="43" t="s">
        <v>35</v>
      </c>
      <c r="E26" s="43" t="s">
        <v>35</v>
      </c>
      <c r="F26" s="51" t="s">
        <v>444</v>
      </c>
      <c r="G26" s="51" t="s">
        <v>445</v>
      </c>
      <c r="H26" s="744" t="s">
        <v>446</v>
      </c>
      <c r="I26" s="38">
        <v>2</v>
      </c>
      <c r="J26" s="38">
        <v>1</v>
      </c>
      <c r="K26" s="38">
        <v>1</v>
      </c>
      <c r="L26" s="38">
        <v>4</v>
      </c>
      <c r="M26" s="38" t="s">
        <v>428</v>
      </c>
      <c r="N26" s="38">
        <v>1</v>
      </c>
      <c r="O26" s="788" t="str">
        <f t="shared" si="0"/>
        <v>+I1&amp;12+S2+E1+Z1+M4+U1;2&amp;5+F1</v>
      </c>
      <c r="P26" s="21" t="s">
        <v>373</v>
      </c>
      <c r="Q26" s="21">
        <v>13</v>
      </c>
      <c r="R26" s="149"/>
      <c r="S26" s="52">
        <v>0</v>
      </c>
      <c r="T26" s="13" t="s">
        <v>413</v>
      </c>
      <c r="U26" s="13" t="s">
        <v>413</v>
      </c>
      <c r="V26" s="36" t="s">
        <v>413</v>
      </c>
    </row>
    <row r="27" spans="1:22" s="28" customFormat="1" ht="14.1" customHeight="1">
      <c r="A27" s="42" t="s">
        <v>447</v>
      </c>
      <c r="B27" s="97" t="s">
        <v>35</v>
      </c>
      <c r="C27" s="97">
        <v>0</v>
      </c>
      <c r="D27" s="97">
        <v>0</v>
      </c>
      <c r="E27" s="97">
        <v>0</v>
      </c>
      <c r="F27" s="98" t="s">
        <v>448</v>
      </c>
      <c r="G27" s="98"/>
      <c r="H27" s="227" t="s">
        <v>367</v>
      </c>
      <c r="I27" s="227">
        <v>1</v>
      </c>
      <c r="J27" s="227" t="s">
        <v>367</v>
      </c>
      <c r="K27" s="227" t="s">
        <v>367</v>
      </c>
      <c r="L27" s="227" t="s">
        <v>449</v>
      </c>
      <c r="M27" s="227" t="s">
        <v>450</v>
      </c>
      <c r="N27" s="227" t="s">
        <v>367</v>
      </c>
      <c r="O27" s="786" t="str">
        <f t="shared" si="0"/>
        <v>+I1+S1+E1+Z1+M2&amp;6+U1;2&amp;3+F1</v>
      </c>
      <c r="P27" s="117" t="s">
        <v>373</v>
      </c>
      <c r="Q27" s="205">
        <v>3</v>
      </c>
      <c r="R27" s="144"/>
      <c r="S27" s="230" t="s">
        <v>409</v>
      </c>
      <c r="T27" s="230">
        <v>0</v>
      </c>
      <c r="U27" s="230">
        <v>0</v>
      </c>
      <c r="V27" s="231">
        <v>0</v>
      </c>
    </row>
    <row r="28" spans="1:22" s="28" customFormat="1" ht="14.1" customHeight="1">
      <c r="A28" s="1086"/>
      <c r="B28" s="3" t="s">
        <v>35</v>
      </c>
      <c r="C28" s="3">
        <v>0</v>
      </c>
      <c r="D28" s="3">
        <v>0</v>
      </c>
      <c r="E28" s="3">
        <v>0</v>
      </c>
      <c r="F28" s="153" t="s">
        <v>451</v>
      </c>
      <c r="G28" s="153"/>
      <c r="H28" s="35" t="s">
        <v>367</v>
      </c>
      <c r="I28" s="35">
        <v>1</v>
      </c>
      <c r="J28" s="35" t="s">
        <v>367</v>
      </c>
      <c r="K28" s="35" t="s">
        <v>367</v>
      </c>
      <c r="L28" s="35" t="s">
        <v>449</v>
      </c>
      <c r="M28" s="35" t="s">
        <v>450</v>
      </c>
      <c r="N28" s="35" t="s">
        <v>367</v>
      </c>
      <c r="O28" s="375" t="str">
        <f t="shared" si="0"/>
        <v>+I1+S1+E1+Z1+M2&amp;6+U1;2&amp;3+F1</v>
      </c>
      <c r="P28" s="272" t="s">
        <v>373</v>
      </c>
      <c r="Q28" s="272">
        <v>2</v>
      </c>
      <c r="R28" s="147"/>
      <c r="S28" s="13" t="s">
        <v>409</v>
      </c>
      <c r="T28" s="13">
        <v>0</v>
      </c>
      <c r="U28" s="8">
        <v>0</v>
      </c>
      <c r="V28" s="36">
        <v>0</v>
      </c>
    </row>
    <row r="29" spans="1:22" s="28" customFormat="1" ht="14.1" customHeight="1">
      <c r="A29" s="1087"/>
      <c r="B29" s="3" t="s">
        <v>35</v>
      </c>
      <c r="C29" s="3">
        <v>0</v>
      </c>
      <c r="D29" s="3">
        <v>0</v>
      </c>
      <c r="E29" s="3">
        <v>0</v>
      </c>
      <c r="F29" s="153" t="s">
        <v>452</v>
      </c>
      <c r="G29" s="153"/>
      <c r="H29" s="35" t="s">
        <v>367</v>
      </c>
      <c r="I29" s="35">
        <v>1</v>
      </c>
      <c r="J29" s="35" t="s">
        <v>367</v>
      </c>
      <c r="K29" s="35" t="s">
        <v>367</v>
      </c>
      <c r="L29" s="35" t="s">
        <v>449</v>
      </c>
      <c r="M29" s="35" t="s">
        <v>450</v>
      </c>
      <c r="N29" s="35" t="s">
        <v>367</v>
      </c>
      <c r="O29" s="375" t="str">
        <f t="shared" si="0"/>
        <v>+I1+S1+E1+Z1+M2&amp;6+U1;2&amp;3+F1</v>
      </c>
      <c r="P29" s="272" t="s">
        <v>373</v>
      </c>
      <c r="Q29" s="272">
        <v>2</v>
      </c>
      <c r="R29" s="147"/>
      <c r="S29" s="13" t="s">
        <v>409</v>
      </c>
      <c r="T29" s="13">
        <v>0</v>
      </c>
      <c r="U29" s="13">
        <v>0</v>
      </c>
      <c r="V29" s="36">
        <v>0</v>
      </c>
    </row>
    <row r="30" spans="1:22" s="28" customFormat="1" ht="14.1" customHeight="1">
      <c r="A30" s="1087"/>
      <c r="B30" s="3">
        <v>0</v>
      </c>
      <c r="C30" s="3" t="s">
        <v>35</v>
      </c>
      <c r="D30" s="3" t="s">
        <v>35</v>
      </c>
      <c r="E30" s="3" t="s">
        <v>35</v>
      </c>
      <c r="F30" s="23" t="s">
        <v>453</v>
      </c>
      <c r="G30" s="23"/>
      <c r="H30" s="35" t="s">
        <v>367</v>
      </c>
      <c r="I30" s="35">
        <v>1</v>
      </c>
      <c r="J30" s="35" t="s">
        <v>367</v>
      </c>
      <c r="K30" s="35" t="s">
        <v>367</v>
      </c>
      <c r="L30" s="35" t="s">
        <v>418</v>
      </c>
      <c r="M30" s="35" t="s">
        <v>428</v>
      </c>
      <c r="N30" s="35" t="s">
        <v>367</v>
      </c>
      <c r="O30" s="375" t="str">
        <f t="shared" si="0"/>
        <v>+I1+S1+E1+Z1+M3;2&amp;6+U1;2&amp;5+F1</v>
      </c>
      <c r="P30" s="272" t="s">
        <v>373</v>
      </c>
      <c r="Q30" s="272">
        <v>2</v>
      </c>
      <c r="R30" s="147"/>
      <c r="S30" s="13">
        <v>0</v>
      </c>
      <c r="T30" s="13" t="s">
        <v>409</v>
      </c>
      <c r="U30" s="13" t="s">
        <v>406</v>
      </c>
      <c r="V30" s="36" t="s">
        <v>406</v>
      </c>
    </row>
    <row r="31" spans="1:22" s="28" customFormat="1" ht="14.1" customHeight="1">
      <c r="A31" s="1087"/>
      <c r="B31" s="3">
        <v>0</v>
      </c>
      <c r="C31" s="3" t="s">
        <v>35</v>
      </c>
      <c r="D31" s="3" t="s">
        <v>35</v>
      </c>
      <c r="E31" s="3" t="s">
        <v>35</v>
      </c>
      <c r="F31" s="23" t="s">
        <v>454</v>
      </c>
      <c r="G31" s="23"/>
      <c r="H31" s="35" t="s">
        <v>367</v>
      </c>
      <c r="I31" s="35">
        <v>1</v>
      </c>
      <c r="J31" s="35" t="s">
        <v>367</v>
      </c>
      <c r="K31" s="35" t="s">
        <v>367</v>
      </c>
      <c r="L31" s="35" t="s">
        <v>398</v>
      </c>
      <c r="M31" s="35" t="s">
        <v>398</v>
      </c>
      <c r="N31" s="35" t="s">
        <v>367</v>
      </c>
      <c r="O31" s="375" t="str">
        <f t="shared" si="0"/>
        <v>+I1+S1+E1+Z1+M2+U2+F1</v>
      </c>
      <c r="P31" s="272" t="s">
        <v>368</v>
      </c>
      <c r="Q31" s="272">
        <v>2</v>
      </c>
      <c r="R31" s="147"/>
      <c r="S31" s="13">
        <v>0</v>
      </c>
      <c r="T31" s="13" t="s">
        <v>409</v>
      </c>
      <c r="U31" s="13" t="s">
        <v>406</v>
      </c>
      <c r="V31" s="36" t="s">
        <v>406</v>
      </c>
    </row>
    <row r="32" spans="1:22" s="28" customFormat="1" ht="14.1" customHeight="1">
      <c r="A32" s="1087"/>
      <c r="B32" s="3">
        <v>0</v>
      </c>
      <c r="C32" s="3" t="s">
        <v>35</v>
      </c>
      <c r="D32" s="3" t="s">
        <v>35</v>
      </c>
      <c r="E32" s="3" t="s">
        <v>35</v>
      </c>
      <c r="F32" s="23" t="s">
        <v>455</v>
      </c>
      <c r="G32" s="23"/>
      <c r="H32" s="35" t="s">
        <v>367</v>
      </c>
      <c r="I32" s="35">
        <v>1</v>
      </c>
      <c r="J32" s="35" t="s">
        <v>367</v>
      </c>
      <c r="K32" s="35" t="s">
        <v>367</v>
      </c>
      <c r="L32" s="35" t="s">
        <v>418</v>
      </c>
      <c r="M32" s="35" t="s">
        <v>450</v>
      </c>
      <c r="N32" s="35" t="s">
        <v>367</v>
      </c>
      <c r="O32" s="375" t="str">
        <f t="shared" si="0"/>
        <v>+I1+S1+E1+Z1+M3;2&amp;6+U1;2&amp;3+F1</v>
      </c>
      <c r="P32" s="272" t="s">
        <v>373</v>
      </c>
      <c r="Q32" s="272">
        <v>3</v>
      </c>
      <c r="R32" s="144"/>
      <c r="S32" s="13">
        <v>0</v>
      </c>
      <c r="T32" s="13" t="s">
        <v>409</v>
      </c>
      <c r="U32" s="13" t="s">
        <v>406</v>
      </c>
      <c r="V32" s="36" t="s">
        <v>406</v>
      </c>
    </row>
    <row r="33" spans="1:22" s="28" customFormat="1" ht="14.1" customHeight="1">
      <c r="A33" s="1087"/>
      <c r="B33" s="3">
        <v>0</v>
      </c>
      <c r="C33" s="3" t="s">
        <v>35</v>
      </c>
      <c r="D33" s="3" t="s">
        <v>35</v>
      </c>
      <c r="E33" s="3" t="s">
        <v>35</v>
      </c>
      <c r="F33" s="23" t="s">
        <v>456</v>
      </c>
      <c r="G33" s="23"/>
      <c r="H33" s="35" t="s">
        <v>367</v>
      </c>
      <c r="I33" s="35">
        <v>1</v>
      </c>
      <c r="J33" s="35" t="s">
        <v>367</v>
      </c>
      <c r="K33" s="35" t="s">
        <v>367</v>
      </c>
      <c r="L33" s="35" t="s">
        <v>418</v>
      </c>
      <c r="M33" s="35" t="s">
        <v>450</v>
      </c>
      <c r="N33" s="35" t="s">
        <v>367</v>
      </c>
      <c r="O33" s="375" t="str">
        <f t="shared" si="0"/>
        <v>+I1+S1+E1+Z1+M3;2&amp;6+U1;2&amp;3+F1</v>
      </c>
      <c r="P33" s="272" t="s">
        <v>373</v>
      </c>
      <c r="Q33" s="272">
        <v>3</v>
      </c>
      <c r="R33" s="144"/>
      <c r="S33" s="13">
        <v>0</v>
      </c>
      <c r="T33" s="13" t="s">
        <v>409</v>
      </c>
      <c r="U33" s="13" t="s">
        <v>406</v>
      </c>
      <c r="V33" s="36" t="s">
        <v>406</v>
      </c>
    </row>
    <row r="34" spans="1:22" s="28" customFormat="1" ht="14.1" customHeight="1">
      <c r="A34" s="1087"/>
      <c r="B34" s="3">
        <v>0</v>
      </c>
      <c r="C34" s="3" t="s">
        <v>35</v>
      </c>
      <c r="D34" s="3" t="s">
        <v>35</v>
      </c>
      <c r="E34" s="3" t="s">
        <v>35</v>
      </c>
      <c r="F34" s="427" t="s">
        <v>457</v>
      </c>
      <c r="G34" s="427"/>
      <c r="H34" s="35" t="s">
        <v>367</v>
      </c>
      <c r="I34" s="35">
        <v>1</v>
      </c>
      <c r="J34" s="35" t="s">
        <v>367</v>
      </c>
      <c r="K34" s="35" t="s">
        <v>367</v>
      </c>
      <c r="L34" s="35" t="s">
        <v>418</v>
      </c>
      <c r="M34" s="35" t="s">
        <v>427</v>
      </c>
      <c r="N34" s="35" t="s">
        <v>367</v>
      </c>
      <c r="O34" s="375" t="str">
        <f t="shared" si="0"/>
        <v>+I1+S1+E1+Z1+M3;2&amp;6+U1;2+F1</v>
      </c>
      <c r="P34" s="272" t="s">
        <v>373</v>
      </c>
      <c r="Q34" s="272">
        <v>3</v>
      </c>
      <c r="R34" s="144"/>
      <c r="S34" s="13">
        <v>0</v>
      </c>
      <c r="T34" s="13" t="s">
        <v>409</v>
      </c>
      <c r="U34" s="13" t="s">
        <v>406</v>
      </c>
      <c r="V34" s="36" t="s">
        <v>406</v>
      </c>
    </row>
    <row r="35" spans="1:22" s="28" customFormat="1" ht="14.1" customHeight="1">
      <c r="A35" s="1087"/>
      <c r="B35" s="3">
        <v>0</v>
      </c>
      <c r="C35" s="3" t="s">
        <v>35</v>
      </c>
      <c r="D35" s="3" t="s">
        <v>35</v>
      </c>
      <c r="E35" s="3" t="s">
        <v>35</v>
      </c>
      <c r="F35" s="23" t="s">
        <v>458</v>
      </c>
      <c r="G35" s="23"/>
      <c r="H35" s="35" t="s">
        <v>367</v>
      </c>
      <c r="I35" s="35">
        <v>1</v>
      </c>
      <c r="J35" s="35" t="s">
        <v>367</v>
      </c>
      <c r="K35" s="35" t="s">
        <v>367</v>
      </c>
      <c r="L35" s="35" t="s">
        <v>418</v>
      </c>
      <c r="M35" s="35" t="s">
        <v>427</v>
      </c>
      <c r="N35" s="35" t="s">
        <v>367</v>
      </c>
      <c r="O35" s="375" t="str">
        <f t="shared" si="0"/>
        <v>+I1+S1+E1+Z1+M3;2&amp;6+U1;2+F1</v>
      </c>
      <c r="P35" s="272" t="s">
        <v>373</v>
      </c>
      <c r="Q35" s="272">
        <v>3</v>
      </c>
      <c r="R35" s="144"/>
      <c r="S35" s="13">
        <v>0</v>
      </c>
      <c r="T35" s="13" t="s">
        <v>409</v>
      </c>
      <c r="U35" s="13" t="s">
        <v>406</v>
      </c>
      <c r="V35" s="36" t="s">
        <v>406</v>
      </c>
    </row>
    <row r="36" spans="1:22" s="28" customFormat="1" ht="14.1" customHeight="1">
      <c r="A36" s="1087"/>
      <c r="B36" s="3">
        <v>0</v>
      </c>
      <c r="C36" s="3" t="s">
        <v>35</v>
      </c>
      <c r="D36" s="3" t="s">
        <v>35</v>
      </c>
      <c r="E36" s="3" t="s">
        <v>35</v>
      </c>
      <c r="F36" s="50" t="s">
        <v>459</v>
      </c>
      <c r="G36" s="50"/>
      <c r="H36" s="35" t="s">
        <v>367</v>
      </c>
      <c r="I36" s="35">
        <v>1</v>
      </c>
      <c r="J36" s="35" t="s">
        <v>367</v>
      </c>
      <c r="K36" s="35" t="s">
        <v>367</v>
      </c>
      <c r="L36" s="35" t="s">
        <v>418</v>
      </c>
      <c r="M36" s="35" t="s">
        <v>427</v>
      </c>
      <c r="N36" s="35" t="s">
        <v>367</v>
      </c>
      <c r="O36" s="375" t="str">
        <f t="shared" si="0"/>
        <v>+I1+S1+E1+Z1+M3;2&amp;6+U1;2+F1</v>
      </c>
      <c r="P36" s="272" t="s">
        <v>373</v>
      </c>
      <c r="Q36" s="272">
        <v>3</v>
      </c>
      <c r="R36" s="144"/>
      <c r="S36" s="13">
        <v>0</v>
      </c>
      <c r="T36" s="13" t="s">
        <v>409</v>
      </c>
      <c r="U36" s="13" t="s">
        <v>406</v>
      </c>
      <c r="V36" s="36" t="s">
        <v>406</v>
      </c>
    </row>
    <row r="37" spans="1:22" s="28" customFormat="1" ht="14.1" customHeight="1">
      <c r="A37" s="1087"/>
      <c r="B37" s="3">
        <v>0</v>
      </c>
      <c r="C37" s="3" t="s">
        <v>35</v>
      </c>
      <c r="D37" s="3" t="s">
        <v>35</v>
      </c>
      <c r="E37" s="3" t="s">
        <v>35</v>
      </c>
      <c r="F37" s="23" t="s">
        <v>460</v>
      </c>
      <c r="G37" s="23"/>
      <c r="H37" s="35" t="s">
        <v>367</v>
      </c>
      <c r="I37" s="35">
        <v>1</v>
      </c>
      <c r="J37" s="35" t="s">
        <v>367</v>
      </c>
      <c r="K37" s="35" t="s">
        <v>367</v>
      </c>
      <c r="L37" s="35" t="s">
        <v>398</v>
      </c>
      <c r="M37" s="35" t="s">
        <v>404</v>
      </c>
      <c r="N37" s="35" t="s">
        <v>367</v>
      </c>
      <c r="O37" s="375" t="str">
        <f t="shared" si="0"/>
        <v>+I1+S1+E1+Z1+M2+U4+F1</v>
      </c>
      <c r="P37" s="272" t="s">
        <v>368</v>
      </c>
      <c r="Q37" s="272">
        <v>11</v>
      </c>
      <c r="R37" s="150"/>
      <c r="S37" s="13">
        <v>0</v>
      </c>
      <c r="T37" s="13" t="s">
        <v>409</v>
      </c>
      <c r="U37" s="13" t="s">
        <v>406</v>
      </c>
      <c r="V37" s="36" t="s">
        <v>406</v>
      </c>
    </row>
    <row r="38" spans="1:22" s="28" customFormat="1" ht="14.1" customHeight="1">
      <c r="A38" s="1087"/>
      <c r="B38" s="3">
        <v>0</v>
      </c>
      <c r="C38" s="3" t="s">
        <v>35</v>
      </c>
      <c r="D38" s="3" t="s">
        <v>35</v>
      </c>
      <c r="E38" s="3" t="s">
        <v>35</v>
      </c>
      <c r="F38" s="23" t="s">
        <v>461</v>
      </c>
      <c r="G38" s="23"/>
      <c r="H38" s="35" t="s">
        <v>367</v>
      </c>
      <c r="I38" s="35">
        <v>1</v>
      </c>
      <c r="J38" s="35" t="s">
        <v>367</v>
      </c>
      <c r="K38" s="35" t="s">
        <v>367</v>
      </c>
      <c r="L38" s="35" t="s">
        <v>398</v>
      </c>
      <c r="M38" s="35" t="s">
        <v>404</v>
      </c>
      <c r="N38" s="35" t="s">
        <v>367</v>
      </c>
      <c r="O38" s="375" t="str">
        <f t="shared" si="0"/>
        <v>+I1+S1+E1+Z1+M2+U4+F1</v>
      </c>
      <c r="P38" s="272" t="s">
        <v>368</v>
      </c>
      <c r="Q38" s="272">
        <v>11</v>
      </c>
      <c r="R38" s="150"/>
      <c r="S38" s="13">
        <v>0</v>
      </c>
      <c r="T38" s="13" t="s">
        <v>409</v>
      </c>
      <c r="U38" s="13" t="s">
        <v>406</v>
      </c>
      <c r="V38" s="36" t="s">
        <v>406</v>
      </c>
    </row>
    <row r="39" spans="1:22" s="28" customFormat="1" ht="14.1" customHeight="1">
      <c r="A39" s="1087"/>
      <c r="B39" s="3">
        <v>0</v>
      </c>
      <c r="C39" s="3" t="s">
        <v>35</v>
      </c>
      <c r="D39" s="3" t="s">
        <v>35</v>
      </c>
      <c r="E39" s="3" t="s">
        <v>35</v>
      </c>
      <c r="F39" s="50" t="s">
        <v>462</v>
      </c>
      <c r="G39" s="50"/>
      <c r="H39" s="35" t="s">
        <v>367</v>
      </c>
      <c r="I39" s="35">
        <v>1</v>
      </c>
      <c r="J39" s="35" t="s">
        <v>367</v>
      </c>
      <c r="K39" s="35" t="s">
        <v>367</v>
      </c>
      <c r="L39" s="35" t="s">
        <v>398</v>
      </c>
      <c r="M39" s="35" t="s">
        <v>367</v>
      </c>
      <c r="N39" s="35" t="s">
        <v>367</v>
      </c>
      <c r="O39" s="375" t="str">
        <f t="shared" si="0"/>
        <v>+I1+S1+E1+Z1+M2+U1+F1</v>
      </c>
      <c r="P39" s="272" t="s">
        <v>368</v>
      </c>
      <c r="Q39" s="272">
        <v>12</v>
      </c>
      <c r="R39" s="141"/>
      <c r="S39" s="13">
        <v>0</v>
      </c>
      <c r="T39" s="13" t="s">
        <v>409</v>
      </c>
      <c r="U39" s="13" t="s">
        <v>406</v>
      </c>
      <c r="V39" s="36" t="s">
        <v>406</v>
      </c>
    </row>
    <row r="40" spans="1:22" s="28" customFormat="1" ht="14.1" customHeight="1">
      <c r="A40" s="1087"/>
      <c r="B40" s="3">
        <v>0</v>
      </c>
      <c r="C40" s="3" t="s">
        <v>35</v>
      </c>
      <c r="D40" s="3" t="s">
        <v>35</v>
      </c>
      <c r="E40" s="3" t="s">
        <v>35</v>
      </c>
      <c r="F40" s="552" t="s">
        <v>463</v>
      </c>
      <c r="G40" s="23"/>
      <c r="H40" s="35" t="s">
        <v>367</v>
      </c>
      <c r="I40" s="35">
        <v>1</v>
      </c>
      <c r="J40" s="35" t="s">
        <v>367</v>
      </c>
      <c r="K40" s="35" t="s">
        <v>367</v>
      </c>
      <c r="L40" s="35" t="s">
        <v>418</v>
      </c>
      <c r="M40" s="35" t="s">
        <v>428</v>
      </c>
      <c r="N40" s="35" t="s">
        <v>367</v>
      </c>
      <c r="O40" s="375" t="str">
        <f t="shared" si="0"/>
        <v>+I1+S1+E1+Z1+M3;2&amp;6+U1;2&amp;5+F1</v>
      </c>
      <c r="P40" s="272" t="s">
        <v>373</v>
      </c>
      <c r="Q40" s="272">
        <v>2</v>
      </c>
      <c r="R40" s="147"/>
      <c r="S40" s="13">
        <v>0</v>
      </c>
      <c r="T40" s="13" t="s">
        <v>409</v>
      </c>
      <c r="U40" s="13" t="s">
        <v>406</v>
      </c>
      <c r="V40" s="36" t="s">
        <v>406</v>
      </c>
    </row>
    <row r="41" spans="1:22" s="28" customFormat="1" ht="14.1" customHeight="1">
      <c r="A41" s="1087"/>
      <c r="B41" s="3">
        <v>0</v>
      </c>
      <c r="C41" s="3" t="s">
        <v>35</v>
      </c>
      <c r="D41" s="3" t="s">
        <v>35</v>
      </c>
      <c r="E41" s="3" t="s">
        <v>35</v>
      </c>
      <c r="F41" s="552" t="s">
        <v>464</v>
      </c>
      <c r="G41" s="23"/>
      <c r="H41" s="35" t="s">
        <v>367</v>
      </c>
      <c r="I41" s="35">
        <v>1</v>
      </c>
      <c r="J41" s="35" t="s">
        <v>367</v>
      </c>
      <c r="K41" s="35" t="s">
        <v>367</v>
      </c>
      <c r="L41" s="35" t="s">
        <v>418</v>
      </c>
      <c r="M41" s="35" t="s">
        <v>428</v>
      </c>
      <c r="N41" s="35" t="s">
        <v>367</v>
      </c>
      <c r="O41" s="375" t="str">
        <f t="shared" si="0"/>
        <v>+I1+S1+E1+Z1+M3;2&amp;6+U1;2&amp;5+F1</v>
      </c>
      <c r="P41" s="272" t="s">
        <v>373</v>
      </c>
      <c r="Q41" s="272">
        <v>2</v>
      </c>
      <c r="R41" s="147"/>
      <c r="S41" s="13">
        <v>0</v>
      </c>
      <c r="T41" s="13" t="s">
        <v>409</v>
      </c>
      <c r="U41" s="13" t="s">
        <v>406</v>
      </c>
      <c r="V41" s="36" t="s">
        <v>406</v>
      </c>
    </row>
    <row r="42" spans="1:22" s="28" customFormat="1" ht="13.5" customHeight="1">
      <c r="A42" s="1087"/>
      <c r="B42" s="3">
        <v>0</v>
      </c>
      <c r="C42" s="3" t="s">
        <v>35</v>
      </c>
      <c r="D42" s="3" t="s">
        <v>35</v>
      </c>
      <c r="E42" s="3" t="s">
        <v>35</v>
      </c>
      <c r="F42" s="76" t="s">
        <v>465</v>
      </c>
      <c r="G42" s="76"/>
      <c r="H42" s="35" t="s">
        <v>367</v>
      </c>
      <c r="I42" s="35">
        <v>1</v>
      </c>
      <c r="J42" s="35" t="s">
        <v>367</v>
      </c>
      <c r="K42" s="35" t="s">
        <v>367</v>
      </c>
      <c r="L42" s="35" t="s">
        <v>418</v>
      </c>
      <c r="M42" s="35" t="s">
        <v>427</v>
      </c>
      <c r="N42" s="35" t="s">
        <v>367</v>
      </c>
      <c r="O42" s="375" t="str">
        <f t="shared" si="0"/>
        <v>+I1+S1+E1+Z1+M3;2&amp;6+U1;2+F1</v>
      </c>
      <c r="P42" s="272" t="s">
        <v>373</v>
      </c>
      <c r="Q42" s="272">
        <v>8</v>
      </c>
      <c r="R42" s="138"/>
      <c r="S42" s="13">
        <v>0</v>
      </c>
      <c r="T42" s="13" t="s">
        <v>409</v>
      </c>
      <c r="U42" s="13" t="s">
        <v>406</v>
      </c>
      <c r="V42" s="36" t="s">
        <v>406</v>
      </c>
    </row>
    <row r="43" spans="1:22" s="28" customFormat="1" ht="14.1" customHeight="1">
      <c r="A43" s="1087"/>
      <c r="B43" s="3">
        <v>0</v>
      </c>
      <c r="C43" s="3" t="s">
        <v>35</v>
      </c>
      <c r="D43" s="3" t="s">
        <v>35</v>
      </c>
      <c r="E43" s="3" t="s">
        <v>35</v>
      </c>
      <c r="F43" s="23" t="s">
        <v>466</v>
      </c>
      <c r="G43" s="23"/>
      <c r="H43" s="35" t="s">
        <v>367</v>
      </c>
      <c r="I43" s="35">
        <v>1</v>
      </c>
      <c r="J43" s="35" t="s">
        <v>367</v>
      </c>
      <c r="K43" s="35" t="s">
        <v>367</v>
      </c>
      <c r="L43" s="35" t="s">
        <v>467</v>
      </c>
      <c r="M43" s="35" t="s">
        <v>450</v>
      </c>
      <c r="N43" s="35" t="s">
        <v>367</v>
      </c>
      <c r="O43" s="375" t="str">
        <f t="shared" si="0"/>
        <v>+I1+S1+E1+Z1+M1&amp;3+U1;2&amp;3+F1</v>
      </c>
      <c r="P43" s="272" t="s">
        <v>373</v>
      </c>
      <c r="Q43" s="272">
        <v>13</v>
      </c>
      <c r="R43" s="149"/>
      <c r="S43" s="13">
        <v>0</v>
      </c>
      <c r="T43" s="47" t="s">
        <v>409</v>
      </c>
      <c r="U43" s="47" t="s">
        <v>406</v>
      </c>
      <c r="V43" s="22" t="s">
        <v>406</v>
      </c>
    </row>
    <row r="44" spans="1:22" s="28" customFormat="1" ht="14.1" customHeight="1">
      <c r="A44" s="1087"/>
      <c r="B44" s="3">
        <v>0</v>
      </c>
      <c r="C44" s="3" t="s">
        <v>35</v>
      </c>
      <c r="D44" s="3" t="s">
        <v>35</v>
      </c>
      <c r="E44" s="3" t="s">
        <v>35</v>
      </c>
      <c r="F44" s="23" t="s">
        <v>468</v>
      </c>
      <c r="G44" s="23"/>
      <c r="H44" s="35" t="s">
        <v>367</v>
      </c>
      <c r="I44" s="35">
        <v>1</v>
      </c>
      <c r="J44" s="35" t="s">
        <v>367</v>
      </c>
      <c r="K44" s="35" t="s">
        <v>367</v>
      </c>
      <c r="L44" s="35" t="s">
        <v>398</v>
      </c>
      <c r="M44" s="35" t="s">
        <v>367</v>
      </c>
      <c r="N44" s="35" t="s">
        <v>367</v>
      </c>
      <c r="O44" s="375" t="str">
        <f t="shared" si="0"/>
        <v>+I1+S1+E1+Z1+M2+U1+F1</v>
      </c>
      <c r="P44" s="272" t="s">
        <v>368</v>
      </c>
      <c r="Q44" s="272">
        <v>16</v>
      </c>
      <c r="R44" s="146"/>
      <c r="S44" s="13">
        <v>0</v>
      </c>
      <c r="T44" s="13" t="s">
        <v>409</v>
      </c>
      <c r="U44" s="13" t="s">
        <v>406</v>
      </c>
      <c r="V44" s="36" t="s">
        <v>406</v>
      </c>
    </row>
    <row r="45" spans="1:22" s="28" customFormat="1" ht="14.1" customHeight="1">
      <c r="A45" s="1087"/>
      <c r="B45" s="3">
        <v>0</v>
      </c>
      <c r="C45" s="3" t="s">
        <v>35</v>
      </c>
      <c r="D45" s="3" t="s">
        <v>35</v>
      </c>
      <c r="E45" s="3" t="s">
        <v>35</v>
      </c>
      <c r="F45" s="50" t="s">
        <v>469</v>
      </c>
      <c r="G45" s="50"/>
      <c r="H45" s="35" t="s">
        <v>367</v>
      </c>
      <c r="I45" s="35">
        <v>1</v>
      </c>
      <c r="J45" s="35" t="s">
        <v>367</v>
      </c>
      <c r="K45" s="35" t="s">
        <v>367</v>
      </c>
      <c r="L45" s="35" t="s">
        <v>398</v>
      </c>
      <c r="M45" s="35" t="s">
        <v>470</v>
      </c>
      <c r="N45" s="35" t="s">
        <v>367</v>
      </c>
      <c r="O45" s="375" t="str">
        <f t="shared" si="0"/>
        <v>+I1+S1+E1+Z1+M2+U1;4+F1</v>
      </c>
      <c r="P45" s="272" t="s">
        <v>368</v>
      </c>
      <c r="Q45" s="272">
        <v>3</v>
      </c>
      <c r="R45" s="144"/>
      <c r="S45" s="13">
        <v>0</v>
      </c>
      <c r="T45" s="13" t="s">
        <v>409</v>
      </c>
      <c r="U45" s="13" t="s">
        <v>406</v>
      </c>
      <c r="V45" s="36" t="s">
        <v>406</v>
      </c>
    </row>
    <row r="46" spans="1:22" s="28" customFormat="1" ht="14.1" customHeight="1">
      <c r="A46" s="1087"/>
      <c r="B46" s="3" t="s">
        <v>35</v>
      </c>
      <c r="C46" s="3" t="s">
        <v>35</v>
      </c>
      <c r="D46" s="3" t="s">
        <v>35</v>
      </c>
      <c r="E46" s="3" t="s">
        <v>35</v>
      </c>
      <c r="F46" s="23" t="s">
        <v>471</v>
      </c>
      <c r="G46" s="23"/>
      <c r="H46" s="35" t="s">
        <v>367</v>
      </c>
      <c r="I46" s="35">
        <v>1</v>
      </c>
      <c r="J46" s="35" t="s">
        <v>367</v>
      </c>
      <c r="K46" s="35" t="s">
        <v>367</v>
      </c>
      <c r="L46" s="428" t="s">
        <v>427</v>
      </c>
      <c r="M46" s="428" t="s">
        <v>427</v>
      </c>
      <c r="N46" s="35" t="s">
        <v>367</v>
      </c>
      <c r="O46" s="375" t="str">
        <f t="shared" si="0"/>
        <v>+I1+S1+E1+Z1+M1;2+U1;2+F1</v>
      </c>
      <c r="P46" s="272" t="s">
        <v>373</v>
      </c>
      <c r="Q46" s="272">
        <v>3</v>
      </c>
      <c r="R46" s="144"/>
      <c r="S46" s="13" t="s">
        <v>409</v>
      </c>
      <c r="T46" s="13" t="s">
        <v>409</v>
      </c>
      <c r="U46" s="13" t="s">
        <v>406</v>
      </c>
      <c r="V46" s="36" t="s">
        <v>406</v>
      </c>
    </row>
    <row r="47" spans="1:22" s="28" customFormat="1" ht="14.1" customHeight="1" thickBot="1">
      <c r="A47" s="1087"/>
      <c r="B47" s="3" t="s">
        <v>35</v>
      </c>
      <c r="C47" s="3" t="s">
        <v>35</v>
      </c>
      <c r="D47" s="3" t="s">
        <v>35</v>
      </c>
      <c r="E47" s="3" t="s">
        <v>35</v>
      </c>
      <c r="F47" s="23" t="s">
        <v>472</v>
      </c>
      <c r="G47" s="23"/>
      <c r="H47" s="35" t="s">
        <v>367</v>
      </c>
      <c r="I47" s="35">
        <v>2</v>
      </c>
      <c r="J47" s="35" t="s">
        <v>367</v>
      </c>
      <c r="K47" s="35" t="s">
        <v>367</v>
      </c>
      <c r="L47" s="35" t="s">
        <v>367</v>
      </c>
      <c r="M47" s="35" t="s">
        <v>367</v>
      </c>
      <c r="N47" s="35" t="s">
        <v>367</v>
      </c>
      <c r="O47" s="788" t="str">
        <f t="shared" si="0"/>
        <v>+I1+S2+E1+Z1+M1+U1+F1</v>
      </c>
      <c r="P47" s="272" t="s">
        <v>373</v>
      </c>
      <c r="Q47" s="166">
        <v>12</v>
      </c>
      <c r="R47" s="141"/>
      <c r="S47" s="13" t="s">
        <v>409</v>
      </c>
      <c r="T47" s="13" t="s">
        <v>409</v>
      </c>
      <c r="U47" s="13" t="s">
        <v>406</v>
      </c>
      <c r="V47" s="36" t="s">
        <v>406</v>
      </c>
    </row>
    <row r="48" spans="1:22" s="28" customFormat="1" ht="14.1" customHeight="1">
      <c r="A48" s="42" t="s">
        <v>473</v>
      </c>
      <c r="B48" s="97" t="s">
        <v>35</v>
      </c>
      <c r="C48" s="97" t="s">
        <v>35</v>
      </c>
      <c r="D48" s="97" t="s">
        <v>35</v>
      </c>
      <c r="E48" s="97" t="s">
        <v>35</v>
      </c>
      <c r="F48" s="98" t="s">
        <v>474</v>
      </c>
      <c r="G48" s="98"/>
      <c r="H48" s="117">
        <v>1</v>
      </c>
      <c r="I48" s="117">
        <v>2</v>
      </c>
      <c r="J48" s="117">
        <v>1</v>
      </c>
      <c r="K48" s="117">
        <v>1</v>
      </c>
      <c r="L48" s="117" t="s">
        <v>475</v>
      </c>
      <c r="M48" s="117">
        <v>1</v>
      </c>
      <c r="N48" s="117">
        <v>1</v>
      </c>
      <c r="O48" s="786" t="str">
        <f t="shared" si="0"/>
        <v>+I1+S2+E1+Z1+M1;5+U1+F1</v>
      </c>
      <c r="P48" s="117" t="s">
        <v>373</v>
      </c>
      <c r="Q48" s="117">
        <v>11</v>
      </c>
      <c r="R48" s="171"/>
      <c r="S48" s="230" t="s">
        <v>416</v>
      </c>
      <c r="T48" s="230" t="s">
        <v>416</v>
      </c>
      <c r="U48" s="230" t="s">
        <v>416</v>
      </c>
      <c r="V48" s="231" t="s">
        <v>416</v>
      </c>
    </row>
    <row r="49" spans="1:23" s="28" customFormat="1" ht="14.1" customHeight="1" thickBot="1">
      <c r="A49" s="74"/>
      <c r="B49" s="43" t="s">
        <v>35</v>
      </c>
      <c r="C49" s="43" t="s">
        <v>35</v>
      </c>
      <c r="D49" s="43" t="s">
        <v>35</v>
      </c>
      <c r="E49" s="43" t="s">
        <v>35</v>
      </c>
      <c r="F49" s="429" t="s">
        <v>476</v>
      </c>
      <c r="G49" s="429"/>
      <c r="H49" s="38" t="s">
        <v>367</v>
      </c>
      <c r="I49" s="38">
        <v>2</v>
      </c>
      <c r="J49" s="38" t="s">
        <v>367</v>
      </c>
      <c r="K49" s="38" t="s">
        <v>367</v>
      </c>
      <c r="L49" s="437" t="s">
        <v>470</v>
      </c>
      <c r="M49" s="437" t="s">
        <v>427</v>
      </c>
      <c r="N49" s="38" t="s">
        <v>367</v>
      </c>
      <c r="O49" s="788" t="str">
        <f t="shared" si="0"/>
        <v>+I1+S2+E1+Z1+M1;4+U1;2+F1</v>
      </c>
      <c r="P49" s="21" t="s">
        <v>373</v>
      </c>
      <c r="Q49" s="21">
        <v>11</v>
      </c>
      <c r="R49" s="170"/>
      <c r="S49" s="52" t="s">
        <v>409</v>
      </c>
      <c r="T49" s="52" t="s">
        <v>409</v>
      </c>
      <c r="U49" s="52" t="s">
        <v>409</v>
      </c>
      <c r="V49" s="37" t="s">
        <v>409</v>
      </c>
    </row>
    <row r="50" spans="1:23" s="28" customFormat="1" ht="14.1" customHeight="1">
      <c r="A50" s="42" t="s">
        <v>477</v>
      </c>
      <c r="B50" s="97" t="s">
        <v>35</v>
      </c>
      <c r="C50" s="97" t="s">
        <v>35</v>
      </c>
      <c r="D50" s="97" t="s">
        <v>35</v>
      </c>
      <c r="E50" s="97" t="s">
        <v>35</v>
      </c>
      <c r="F50" s="98" t="s">
        <v>478</v>
      </c>
      <c r="G50" s="98"/>
      <c r="H50" s="227" t="s">
        <v>367</v>
      </c>
      <c r="I50" s="227">
        <v>2</v>
      </c>
      <c r="J50" s="227" t="s">
        <v>367</v>
      </c>
      <c r="K50" s="227" t="s">
        <v>367</v>
      </c>
      <c r="L50" s="577" t="s">
        <v>404</v>
      </c>
      <c r="M50" s="577" t="s">
        <v>367</v>
      </c>
      <c r="N50" s="227" t="s">
        <v>367</v>
      </c>
      <c r="O50" s="786" t="str">
        <f t="shared" si="0"/>
        <v>+I1+S2+E1+Z1+M4+U1+F1</v>
      </c>
      <c r="P50" s="117" t="s">
        <v>373</v>
      </c>
      <c r="Q50" s="117">
        <v>1</v>
      </c>
      <c r="R50" s="173"/>
      <c r="S50" s="230" t="s">
        <v>416</v>
      </c>
      <c r="T50" s="230" t="s">
        <v>416</v>
      </c>
      <c r="U50" s="230" t="s">
        <v>416</v>
      </c>
      <c r="V50" s="231" t="s">
        <v>416</v>
      </c>
    </row>
    <row r="51" spans="1:23" s="28" customFormat="1" ht="14.1" customHeight="1" thickBot="1">
      <c r="A51" s="74"/>
      <c r="B51" s="43" t="s">
        <v>35</v>
      </c>
      <c r="C51" s="43" t="s">
        <v>35</v>
      </c>
      <c r="D51" s="43" t="s">
        <v>35</v>
      </c>
      <c r="E51" s="43" t="s">
        <v>35</v>
      </c>
      <c r="F51" s="51" t="s">
        <v>479</v>
      </c>
      <c r="G51" s="51"/>
      <c r="H51" s="38" t="s">
        <v>367</v>
      </c>
      <c r="I51" s="38">
        <v>2</v>
      </c>
      <c r="J51" s="38" t="s">
        <v>367</v>
      </c>
      <c r="K51" s="38" t="s">
        <v>367</v>
      </c>
      <c r="L51" s="109" t="s">
        <v>398</v>
      </c>
      <c r="M51" s="109" t="s">
        <v>470</v>
      </c>
      <c r="N51" s="38" t="s">
        <v>367</v>
      </c>
      <c r="O51" s="788" t="str">
        <f t="shared" si="0"/>
        <v>+I1+S2+E1+Z1+M2+U1;4+F1</v>
      </c>
      <c r="P51" s="21" t="s">
        <v>368</v>
      </c>
      <c r="Q51" s="21">
        <v>1</v>
      </c>
      <c r="R51" s="172"/>
      <c r="S51" s="52" t="s">
        <v>416</v>
      </c>
      <c r="T51" s="52" t="s">
        <v>416</v>
      </c>
      <c r="U51" s="52" t="s">
        <v>416</v>
      </c>
      <c r="V51" s="37" t="s">
        <v>416</v>
      </c>
      <c r="W51" s="551"/>
    </row>
    <row r="52" spans="1:23" s="28" customFormat="1" ht="14.1" customHeight="1">
      <c r="A52" s="42" t="s">
        <v>480</v>
      </c>
      <c r="B52" s="97">
        <v>0</v>
      </c>
      <c r="C52" s="97" t="s">
        <v>35</v>
      </c>
      <c r="D52" s="97" t="s">
        <v>35</v>
      </c>
      <c r="E52" s="97" t="s">
        <v>35</v>
      </c>
      <c r="F52" s="98" t="s">
        <v>457</v>
      </c>
      <c r="G52" s="98"/>
      <c r="H52" s="227" t="s">
        <v>367</v>
      </c>
      <c r="I52" s="227" t="s">
        <v>404</v>
      </c>
      <c r="J52" s="227" t="s">
        <v>367</v>
      </c>
      <c r="K52" s="227" t="s">
        <v>367</v>
      </c>
      <c r="L52" s="227" t="s">
        <v>408</v>
      </c>
      <c r="M52" s="227" t="s">
        <v>398</v>
      </c>
      <c r="N52" s="227" t="s">
        <v>367</v>
      </c>
      <c r="O52" s="786" t="str">
        <f t="shared" si="0"/>
        <v>+I1+S4+E1+Z1+M3+U2+F1</v>
      </c>
      <c r="P52" s="117" t="s">
        <v>373</v>
      </c>
      <c r="Q52" s="117">
        <v>7</v>
      </c>
      <c r="R52" s="174"/>
      <c r="S52" s="230">
        <v>0</v>
      </c>
      <c r="T52" s="230" t="s">
        <v>413</v>
      </c>
      <c r="U52" s="230" t="s">
        <v>413</v>
      </c>
      <c r="V52" s="231" t="s">
        <v>413</v>
      </c>
    </row>
    <row r="53" spans="1:23" s="28" customFormat="1" ht="14.1" customHeight="1">
      <c r="A53" s="1086"/>
      <c r="B53" s="3" t="s">
        <v>35</v>
      </c>
      <c r="C53" s="3" t="s">
        <v>35</v>
      </c>
      <c r="D53" s="3" t="s">
        <v>35</v>
      </c>
      <c r="E53" s="3" t="s">
        <v>35</v>
      </c>
      <c r="F53" s="23" t="s">
        <v>481</v>
      </c>
      <c r="G53" s="23"/>
      <c r="H53" s="35" t="s">
        <v>367</v>
      </c>
      <c r="I53" s="35" t="s">
        <v>427</v>
      </c>
      <c r="J53" s="35" t="s">
        <v>367</v>
      </c>
      <c r="K53" s="35" t="s">
        <v>367</v>
      </c>
      <c r="L53" s="35" t="s">
        <v>367</v>
      </c>
      <c r="M53" s="35" t="s">
        <v>482</v>
      </c>
      <c r="N53" s="35" t="s">
        <v>367</v>
      </c>
      <c r="O53" s="375" t="str">
        <f t="shared" si="0"/>
        <v>+I1+S1;2+E1+Z1+M1+U2;6+F1</v>
      </c>
      <c r="P53" s="272" t="s">
        <v>373</v>
      </c>
      <c r="Q53" s="272">
        <v>3</v>
      </c>
      <c r="R53" s="144"/>
      <c r="S53" s="13" t="s">
        <v>416</v>
      </c>
      <c r="T53" s="13" t="s">
        <v>416</v>
      </c>
      <c r="U53" s="13" t="s">
        <v>416</v>
      </c>
      <c r="V53" s="36" t="s">
        <v>416</v>
      </c>
    </row>
    <row r="54" spans="1:23" s="28" customFormat="1" ht="14.1" customHeight="1">
      <c r="A54" s="1087"/>
      <c r="B54" s="3" t="s">
        <v>35</v>
      </c>
      <c r="C54" s="3" t="s">
        <v>35</v>
      </c>
      <c r="D54" s="3" t="s">
        <v>35</v>
      </c>
      <c r="E54" s="3" t="s">
        <v>35</v>
      </c>
      <c r="F54" s="23" t="s">
        <v>483</v>
      </c>
      <c r="G54" s="23"/>
      <c r="H54" s="35" t="s">
        <v>367</v>
      </c>
      <c r="I54" s="35" t="s">
        <v>470</v>
      </c>
      <c r="J54" s="35" t="s">
        <v>367</v>
      </c>
      <c r="K54" s="35" t="s">
        <v>367</v>
      </c>
      <c r="L54" s="35" t="s">
        <v>484</v>
      </c>
      <c r="M54" s="35" t="s">
        <v>427</v>
      </c>
      <c r="N54" s="35" t="s">
        <v>367</v>
      </c>
      <c r="O54" s="375" t="str">
        <f t="shared" si="0"/>
        <v>+I1+S1;4+E1+Z1+M3;4+U1;2+F1</v>
      </c>
      <c r="P54" s="272" t="s">
        <v>373</v>
      </c>
      <c r="Q54" s="272">
        <v>2</v>
      </c>
      <c r="R54" s="147"/>
      <c r="S54" s="13" t="s">
        <v>413</v>
      </c>
      <c r="T54" s="13" t="s">
        <v>413</v>
      </c>
      <c r="U54" s="13" t="s">
        <v>413</v>
      </c>
      <c r="V54" s="36" t="s">
        <v>413</v>
      </c>
    </row>
    <row r="55" spans="1:23" s="28" customFormat="1" ht="14.1" customHeight="1">
      <c r="A55" s="1087"/>
      <c r="B55" s="3" t="s">
        <v>35</v>
      </c>
      <c r="C55" s="3" t="s">
        <v>35</v>
      </c>
      <c r="D55" s="3" t="s">
        <v>35</v>
      </c>
      <c r="E55" s="3" t="s">
        <v>35</v>
      </c>
      <c r="F55" s="23" t="s">
        <v>485</v>
      </c>
      <c r="G55" s="23"/>
      <c r="H55" s="35" t="s">
        <v>367</v>
      </c>
      <c r="I55" s="35" t="s">
        <v>367</v>
      </c>
      <c r="J55" s="35" t="s">
        <v>367</v>
      </c>
      <c r="K55" s="35" t="s">
        <v>367</v>
      </c>
      <c r="L55" s="35" t="s">
        <v>408</v>
      </c>
      <c r="M55" s="35" t="s">
        <v>486</v>
      </c>
      <c r="N55" s="35" t="s">
        <v>367</v>
      </c>
      <c r="O55" s="375" t="str">
        <f t="shared" si="0"/>
        <v>+I1+S1+E1+Z1+M3+U1;2;5+F1</v>
      </c>
      <c r="P55" s="272" t="s">
        <v>373</v>
      </c>
      <c r="Q55" s="272">
        <v>3</v>
      </c>
      <c r="R55" s="144"/>
      <c r="S55" s="13" t="s">
        <v>413</v>
      </c>
      <c r="T55" s="13" t="s">
        <v>413</v>
      </c>
      <c r="U55" s="13" t="s">
        <v>413</v>
      </c>
      <c r="V55" s="36" t="s">
        <v>413</v>
      </c>
    </row>
    <row r="56" spans="1:23" s="28" customFormat="1" ht="14.1" customHeight="1">
      <c r="A56" s="1087"/>
      <c r="B56" s="3">
        <v>0</v>
      </c>
      <c r="C56" s="3" t="s">
        <v>35</v>
      </c>
      <c r="D56" s="3" t="s">
        <v>35</v>
      </c>
      <c r="E56" s="3" t="s">
        <v>35</v>
      </c>
      <c r="F56" s="23" t="s">
        <v>487</v>
      </c>
      <c r="G56" s="23"/>
      <c r="H56" s="35" t="s">
        <v>367</v>
      </c>
      <c r="I56" s="35">
        <v>1</v>
      </c>
      <c r="J56" s="35" t="s">
        <v>367</v>
      </c>
      <c r="K56" s="35" t="s">
        <v>367</v>
      </c>
      <c r="L56" s="35" t="s">
        <v>488</v>
      </c>
      <c r="M56" s="35" t="s">
        <v>486</v>
      </c>
      <c r="N56" s="35" t="s">
        <v>367</v>
      </c>
      <c r="O56" s="375" t="str">
        <f t="shared" si="0"/>
        <v>+I1+S1+E1+Z1+M2;3+U1;2;5+F1</v>
      </c>
      <c r="P56" s="191" t="s">
        <v>373</v>
      </c>
      <c r="Q56" s="272">
        <v>3</v>
      </c>
      <c r="R56" s="169"/>
      <c r="S56" s="13">
        <v>0</v>
      </c>
      <c r="T56" s="13" t="s">
        <v>413</v>
      </c>
      <c r="U56" s="13" t="s">
        <v>413</v>
      </c>
      <c r="V56" s="36" t="s">
        <v>413</v>
      </c>
    </row>
    <row r="57" spans="1:23" s="28" customFormat="1" ht="14.1" customHeight="1" thickBot="1">
      <c r="A57" s="1088"/>
      <c r="B57" s="266">
        <v>0</v>
      </c>
      <c r="C57" s="266" t="s">
        <v>35</v>
      </c>
      <c r="D57" s="266" t="s">
        <v>35</v>
      </c>
      <c r="E57" s="266" t="s">
        <v>35</v>
      </c>
      <c r="F57" s="658" t="s">
        <v>489</v>
      </c>
      <c r="G57" s="658"/>
      <c r="H57" s="659" t="s">
        <v>367</v>
      </c>
      <c r="I57" s="659" t="s">
        <v>470</v>
      </c>
      <c r="J57" s="659" t="s">
        <v>367</v>
      </c>
      <c r="K57" s="659" t="s">
        <v>367</v>
      </c>
      <c r="L57" s="659" t="s">
        <v>408</v>
      </c>
      <c r="M57" s="659" t="s">
        <v>398</v>
      </c>
      <c r="N57" s="659" t="s">
        <v>367</v>
      </c>
      <c r="O57" s="788" t="str">
        <f t="shared" si="0"/>
        <v>+I1+S1;4+E1+Z1+M3+U2+F1</v>
      </c>
      <c r="P57" s="243" t="s">
        <v>373</v>
      </c>
      <c r="Q57" s="243">
        <v>6</v>
      </c>
      <c r="R57" s="269"/>
      <c r="S57" s="267">
        <v>0</v>
      </c>
      <c r="T57" s="267" t="s">
        <v>413</v>
      </c>
      <c r="U57" s="267" t="s">
        <v>413</v>
      </c>
      <c r="V57" s="268" t="s">
        <v>413</v>
      </c>
    </row>
    <row r="58" spans="1:23" s="28" customFormat="1" ht="13.5" customHeight="1">
      <c r="A58" s="42" t="s">
        <v>490</v>
      </c>
      <c r="B58" s="97" t="s">
        <v>35</v>
      </c>
      <c r="C58" s="97" t="s">
        <v>35</v>
      </c>
      <c r="D58" s="97" t="s">
        <v>35</v>
      </c>
      <c r="E58" s="97" t="s">
        <v>35</v>
      </c>
      <c r="F58" s="535" t="s">
        <v>491</v>
      </c>
      <c r="G58" s="535" t="s">
        <v>492</v>
      </c>
      <c r="H58" s="227"/>
      <c r="I58" s="227"/>
      <c r="J58" s="227"/>
      <c r="K58" s="227"/>
      <c r="L58" s="227"/>
      <c r="M58" s="227"/>
      <c r="N58" s="227"/>
      <c r="O58" s="786" t="str">
        <f t="shared" si="0"/>
        <v/>
      </c>
      <c r="P58" s="245" t="s">
        <v>373</v>
      </c>
      <c r="Q58" s="117">
        <v>11</v>
      </c>
      <c r="R58" s="271"/>
      <c r="S58" s="230">
        <v>0</v>
      </c>
      <c r="T58" s="230" t="s">
        <v>493</v>
      </c>
      <c r="U58" s="230" t="s">
        <v>493</v>
      </c>
      <c r="V58" s="231" t="s">
        <v>493</v>
      </c>
    </row>
    <row r="59" spans="1:23" ht="13.5" customHeight="1" thickBot="1">
      <c r="A59" s="74"/>
      <c r="B59" s="43">
        <v>0</v>
      </c>
      <c r="C59" s="43" t="s">
        <v>35</v>
      </c>
      <c r="D59" s="43" t="s">
        <v>35</v>
      </c>
      <c r="E59" s="43">
        <v>0</v>
      </c>
      <c r="F59" s="51" t="s">
        <v>494</v>
      </c>
      <c r="G59" s="51"/>
      <c r="H59" s="38" t="s">
        <v>495</v>
      </c>
      <c r="I59" s="38"/>
      <c r="J59" s="38"/>
      <c r="K59" s="38"/>
      <c r="L59" s="38"/>
      <c r="M59" s="38"/>
      <c r="N59" s="38"/>
      <c r="O59" s="788" t="str">
        <f t="shared" si="0"/>
        <v>+I7</v>
      </c>
      <c r="P59" s="610" t="s">
        <v>373</v>
      </c>
      <c r="Q59" s="21">
        <v>15</v>
      </c>
      <c r="R59" s="270"/>
      <c r="S59" s="52">
        <v>0</v>
      </c>
      <c r="T59" s="52" t="s">
        <v>400</v>
      </c>
      <c r="U59" s="52" t="s">
        <v>400</v>
      </c>
      <c r="V59" s="37">
        <v>0</v>
      </c>
    </row>
    <row r="60" spans="1:23" ht="13.9">
      <c r="P60" s="660"/>
      <c r="Q60" s="7"/>
      <c r="R60" s="7"/>
      <c r="S60" s="7"/>
      <c r="T60" s="7"/>
    </row>
    <row r="61" spans="1:23" ht="13.9">
      <c r="P61" s="7"/>
      <c r="Q61" s="7"/>
      <c r="R61" s="7"/>
      <c r="S61" s="7"/>
      <c r="T61" s="7"/>
    </row>
    <row r="62" spans="1:23" ht="13.9">
      <c r="P62" s="9"/>
      <c r="Q62" s="9"/>
      <c r="R62" s="9"/>
      <c r="S62" s="9"/>
      <c r="T62" s="9"/>
    </row>
    <row r="63" spans="1:23" ht="13.9">
      <c r="P63" s="7"/>
      <c r="Q63" s="7"/>
      <c r="R63" s="7"/>
      <c r="S63" s="7"/>
      <c r="T63" s="7"/>
    </row>
    <row r="64" spans="1:23" ht="13.9">
      <c r="P64" s="9"/>
      <c r="Q64" s="9"/>
      <c r="R64" s="9"/>
      <c r="S64" s="9"/>
      <c r="T64" s="9"/>
    </row>
    <row r="65" spans="1:22" ht="13.9">
      <c r="P65" s="7"/>
      <c r="Q65" s="7"/>
      <c r="R65" s="7"/>
      <c r="S65" s="7"/>
      <c r="T65" s="7"/>
    </row>
    <row r="66" spans="1:22" ht="13.9">
      <c r="A66" s="10"/>
      <c r="B66" s="10"/>
      <c r="C66" s="10"/>
      <c r="D66" s="10"/>
      <c r="E66" s="10"/>
      <c r="I66" s="323"/>
      <c r="J66" s="323"/>
      <c r="K66" s="323"/>
      <c r="L66" s="323"/>
      <c r="M66" s="323"/>
      <c r="N66" s="323"/>
      <c r="O66" s="8"/>
      <c r="P66" s="7"/>
      <c r="Q66" s="7"/>
      <c r="R66" s="7"/>
      <c r="S66" s="7"/>
      <c r="T66" s="7"/>
    </row>
    <row r="67" spans="1:22" ht="13.9">
      <c r="A67" s="10"/>
      <c r="B67" s="10"/>
      <c r="C67" s="10"/>
      <c r="D67" s="10"/>
      <c r="E67" s="10"/>
      <c r="F67" s="323"/>
      <c r="G67" s="323"/>
      <c r="H67" s="323"/>
      <c r="I67" s="323"/>
      <c r="J67" s="323"/>
      <c r="K67" s="323"/>
      <c r="L67" s="323"/>
      <c r="M67" s="323"/>
      <c r="N67" s="323"/>
      <c r="O67" s="8"/>
      <c r="P67" s="7"/>
      <c r="Q67" s="7"/>
      <c r="R67" s="7"/>
      <c r="S67" s="7"/>
      <c r="T67" s="7"/>
    </row>
    <row r="68" spans="1:22" ht="13.9">
      <c r="A68" s="10"/>
      <c r="B68" s="10"/>
      <c r="C68" s="10"/>
      <c r="D68" s="10"/>
      <c r="E68" s="10"/>
      <c r="F68" s="323"/>
      <c r="G68" s="323"/>
      <c r="H68" s="323"/>
      <c r="I68" s="323"/>
      <c r="J68" s="323"/>
      <c r="K68" s="323"/>
      <c r="L68" s="323"/>
      <c r="M68" s="323"/>
      <c r="N68" s="323"/>
      <c r="O68" s="8"/>
      <c r="P68" s="7"/>
      <c r="Q68" s="7"/>
      <c r="R68" s="7"/>
      <c r="S68" s="7"/>
      <c r="T68" s="7"/>
    </row>
    <row r="69" spans="1:22" ht="13.9">
      <c r="A69" s="10"/>
      <c r="B69" s="10"/>
      <c r="C69" s="10"/>
      <c r="D69" s="10"/>
      <c r="E69" s="10"/>
      <c r="F69" s="323"/>
      <c r="G69" s="323"/>
      <c r="H69" s="323"/>
      <c r="I69" s="323"/>
      <c r="J69" s="323"/>
      <c r="K69" s="323"/>
      <c r="L69" s="323"/>
      <c r="M69" s="323"/>
      <c r="N69" s="323"/>
      <c r="O69" s="8"/>
      <c r="P69" s="9"/>
      <c r="Q69" s="9"/>
      <c r="R69" s="9"/>
      <c r="S69" s="9"/>
      <c r="T69" s="9"/>
    </row>
    <row r="70" spans="1:22" ht="13.9">
      <c r="A70" s="10"/>
      <c r="B70" s="10"/>
      <c r="C70" s="10"/>
      <c r="D70" s="10"/>
      <c r="E70" s="10"/>
      <c r="F70" s="323"/>
      <c r="G70" s="323"/>
      <c r="H70" s="323"/>
      <c r="I70" s="323"/>
      <c r="J70" s="323"/>
      <c r="K70" s="323"/>
      <c r="L70" s="323"/>
      <c r="M70" s="323"/>
      <c r="N70" s="323"/>
      <c r="O70" s="8"/>
      <c r="P70" s="9"/>
      <c r="Q70" s="9"/>
      <c r="R70" s="9"/>
      <c r="S70" s="9"/>
      <c r="T70" s="9"/>
    </row>
    <row r="71" spans="1:22" ht="13.9">
      <c r="A71" s="10"/>
      <c r="B71" s="10"/>
      <c r="C71" s="10"/>
      <c r="D71" s="10"/>
      <c r="E71" s="10"/>
      <c r="F71" s="323"/>
      <c r="G71" s="323"/>
      <c r="H71" s="323"/>
      <c r="I71" s="323"/>
      <c r="J71" s="323"/>
      <c r="K71" s="323"/>
      <c r="L71" s="323"/>
      <c r="M71" s="323"/>
      <c r="N71" s="323"/>
      <c r="O71" s="8"/>
      <c r="P71" s="7"/>
      <c r="Q71" s="7"/>
      <c r="R71" s="7"/>
      <c r="S71" s="7"/>
      <c r="T71" s="7"/>
    </row>
    <row r="72" spans="1:22" ht="13.9">
      <c r="A72" s="10"/>
      <c r="B72" s="10"/>
      <c r="C72" s="10"/>
      <c r="D72" s="10"/>
      <c r="E72" s="10"/>
      <c r="F72" s="323"/>
      <c r="G72" s="323"/>
      <c r="H72" s="323"/>
      <c r="I72" s="323"/>
      <c r="J72" s="323"/>
      <c r="K72" s="323"/>
      <c r="L72" s="323"/>
      <c r="M72" s="323"/>
      <c r="N72" s="323"/>
      <c r="O72" s="8"/>
      <c r="P72" s="9"/>
      <c r="Q72" s="9"/>
      <c r="R72" s="9"/>
      <c r="S72" s="9"/>
      <c r="T72" s="9"/>
    </row>
    <row r="73" spans="1:22" ht="13.9">
      <c r="A73" s="10"/>
      <c r="B73" s="10"/>
      <c r="C73" s="10"/>
      <c r="D73" s="10"/>
      <c r="E73" s="10"/>
      <c r="F73" s="323"/>
      <c r="G73" s="323"/>
      <c r="H73" s="323"/>
      <c r="I73" s="323"/>
      <c r="J73" s="323"/>
      <c r="K73" s="323"/>
      <c r="L73" s="323"/>
      <c r="M73" s="323"/>
      <c r="N73" s="323"/>
      <c r="O73" s="8"/>
      <c r="P73" s="7"/>
      <c r="Q73" s="7"/>
      <c r="R73" s="7"/>
      <c r="S73" s="7"/>
      <c r="T73" s="7"/>
    </row>
    <row r="74" spans="1:22" ht="13.9">
      <c r="A74" s="10"/>
      <c r="B74" s="10"/>
      <c r="C74" s="10"/>
      <c r="D74" s="10"/>
      <c r="E74" s="10"/>
      <c r="F74" s="323"/>
      <c r="G74" s="323"/>
      <c r="H74" s="323"/>
      <c r="I74" s="323"/>
      <c r="J74" s="323"/>
      <c r="K74" s="323"/>
      <c r="L74" s="323"/>
      <c r="M74" s="323"/>
      <c r="N74" s="323"/>
      <c r="O74" s="8"/>
      <c r="P74" s="9"/>
      <c r="Q74" s="9"/>
      <c r="R74" s="9"/>
      <c r="S74" s="9"/>
      <c r="T74" s="9"/>
      <c r="U74" s="4"/>
      <c r="V74" s="4"/>
    </row>
    <row r="75" spans="1:22" ht="13.9">
      <c r="A75" s="10"/>
      <c r="B75" s="10"/>
      <c r="C75" s="10"/>
      <c r="D75" s="10"/>
      <c r="E75" s="10"/>
      <c r="F75" s="323"/>
      <c r="G75" s="323"/>
      <c r="H75" s="323"/>
      <c r="I75" s="323"/>
      <c r="J75" s="323"/>
      <c r="K75" s="323"/>
      <c r="L75" s="323"/>
      <c r="M75" s="323"/>
      <c r="N75" s="323"/>
      <c r="O75" s="8"/>
      <c r="P75" s="7"/>
      <c r="Q75" s="7"/>
      <c r="R75" s="7"/>
      <c r="S75" s="7"/>
      <c r="T75" s="7"/>
    </row>
    <row r="76" spans="1:22" ht="13.9">
      <c r="A76" s="10"/>
      <c r="B76" s="10"/>
      <c r="C76" s="10"/>
      <c r="D76" s="10"/>
      <c r="E76" s="10"/>
      <c r="F76" s="323"/>
      <c r="G76" s="323"/>
      <c r="H76" s="323"/>
      <c r="I76" s="323"/>
      <c r="J76" s="323"/>
      <c r="K76" s="323"/>
      <c r="L76" s="323"/>
      <c r="M76" s="323"/>
      <c r="N76" s="323"/>
      <c r="O76" s="8"/>
      <c r="P76" s="7"/>
      <c r="Q76" s="7"/>
      <c r="R76" s="7"/>
      <c r="S76" s="7"/>
      <c r="T76" s="7"/>
    </row>
    <row r="77" spans="1:22" ht="13.9">
      <c r="A77" s="10"/>
      <c r="B77" s="10"/>
      <c r="C77" s="10"/>
      <c r="D77" s="10"/>
      <c r="E77" s="10"/>
      <c r="F77" s="323"/>
      <c r="G77" s="323"/>
      <c r="H77" s="323"/>
      <c r="I77" s="323"/>
      <c r="J77" s="323"/>
      <c r="K77" s="323"/>
      <c r="L77" s="323"/>
      <c r="M77" s="323"/>
      <c r="N77" s="323"/>
      <c r="O77" s="8"/>
      <c r="P77" s="7"/>
      <c r="Q77" s="7"/>
      <c r="R77" s="7"/>
      <c r="S77" s="7"/>
      <c r="T77" s="7"/>
    </row>
    <row r="78" spans="1:22" ht="13.9">
      <c r="A78" s="10"/>
      <c r="B78" s="10"/>
      <c r="C78" s="10"/>
      <c r="D78" s="10"/>
      <c r="E78" s="10"/>
      <c r="F78" s="323"/>
      <c r="G78" s="323"/>
      <c r="H78" s="323"/>
      <c r="I78" s="323"/>
      <c r="J78" s="323"/>
      <c r="K78" s="323"/>
      <c r="L78" s="323"/>
      <c r="M78" s="323"/>
      <c r="N78" s="323"/>
      <c r="O78" s="8"/>
      <c r="P78" s="7"/>
      <c r="Q78" s="7"/>
      <c r="R78" s="7"/>
      <c r="S78" s="7"/>
      <c r="T78" s="7"/>
    </row>
    <row r="79" spans="1:22" ht="13.9">
      <c r="A79" s="10"/>
      <c r="B79" s="10"/>
      <c r="C79" s="10"/>
      <c r="D79" s="10"/>
      <c r="E79" s="10"/>
      <c r="F79" s="323"/>
      <c r="G79" s="323"/>
      <c r="H79" s="323"/>
      <c r="I79" s="323"/>
      <c r="J79" s="323"/>
      <c r="K79" s="323"/>
      <c r="L79" s="323"/>
      <c r="M79" s="323"/>
      <c r="N79" s="323"/>
      <c r="O79" s="8"/>
      <c r="P79" s="7"/>
      <c r="Q79" s="7"/>
      <c r="R79" s="7"/>
      <c r="S79" s="7"/>
      <c r="T79" s="7"/>
    </row>
    <row r="80" spans="1:22" ht="13.9">
      <c r="A80" s="10"/>
      <c r="B80" s="10"/>
      <c r="C80" s="10"/>
      <c r="D80" s="10"/>
      <c r="E80" s="10"/>
      <c r="F80" s="323"/>
      <c r="G80" s="323"/>
      <c r="H80" s="323"/>
      <c r="I80" s="323"/>
      <c r="J80" s="323"/>
      <c r="K80" s="323"/>
      <c r="L80" s="323"/>
      <c r="M80" s="323"/>
      <c r="N80" s="323"/>
      <c r="O80" s="8"/>
      <c r="P80" s="7"/>
      <c r="Q80" s="7"/>
      <c r="R80" s="7"/>
      <c r="S80" s="7"/>
      <c r="T80" s="7"/>
    </row>
    <row r="81" spans="1:22" ht="13.9">
      <c r="A81" s="10"/>
      <c r="B81" s="10"/>
      <c r="C81" s="10"/>
      <c r="D81" s="10"/>
      <c r="E81" s="10"/>
      <c r="F81" s="323"/>
      <c r="G81" s="323"/>
      <c r="H81" s="323"/>
      <c r="I81" s="323"/>
      <c r="J81" s="323"/>
      <c r="K81" s="323"/>
      <c r="L81" s="323"/>
      <c r="M81" s="323"/>
      <c r="N81" s="323"/>
      <c r="O81" s="8"/>
      <c r="P81" s="7"/>
      <c r="Q81" s="7"/>
      <c r="R81" s="7"/>
      <c r="S81" s="7"/>
      <c r="T81" s="7"/>
      <c r="U81" s="4"/>
      <c r="V81" s="4"/>
    </row>
    <row r="82" spans="1:22" ht="13.9">
      <c r="A82" s="10"/>
      <c r="B82" s="10"/>
      <c r="C82" s="10"/>
      <c r="D82" s="10"/>
      <c r="E82" s="10"/>
      <c r="F82" s="323"/>
      <c r="G82" s="323"/>
      <c r="H82" s="323"/>
      <c r="I82" s="323"/>
      <c r="J82" s="323"/>
      <c r="K82" s="323"/>
      <c r="L82" s="323"/>
      <c r="M82" s="323"/>
      <c r="N82" s="323"/>
      <c r="O82" s="8"/>
      <c r="P82" s="7"/>
      <c r="Q82" s="7"/>
      <c r="R82" s="7"/>
      <c r="S82" s="7"/>
      <c r="T82" s="7"/>
      <c r="U82" s="4"/>
      <c r="V82" s="4"/>
    </row>
    <row r="83" spans="1:22" ht="13.9">
      <c r="A83" s="10"/>
      <c r="B83" s="10"/>
      <c r="C83" s="10"/>
      <c r="D83" s="10"/>
      <c r="E83" s="10"/>
      <c r="F83" s="323"/>
      <c r="G83" s="323"/>
      <c r="H83" s="323"/>
      <c r="I83" s="323"/>
      <c r="J83" s="323"/>
      <c r="K83" s="323"/>
      <c r="L83" s="323"/>
      <c r="M83" s="323"/>
      <c r="N83" s="323"/>
      <c r="O83" s="8"/>
      <c r="P83" s="7"/>
      <c r="Q83" s="7"/>
      <c r="R83" s="7"/>
      <c r="S83" s="7"/>
      <c r="T83" s="7"/>
    </row>
    <row r="84" spans="1:22" ht="13.9">
      <c r="A84" s="10"/>
      <c r="B84" s="10"/>
      <c r="C84" s="10"/>
      <c r="D84" s="10"/>
      <c r="E84" s="10"/>
      <c r="F84" s="323"/>
      <c r="G84" s="323"/>
      <c r="H84" s="323"/>
      <c r="I84" s="323"/>
      <c r="J84" s="323"/>
      <c r="K84" s="323"/>
      <c r="L84" s="323"/>
      <c r="M84" s="323"/>
      <c r="N84" s="323"/>
      <c r="O84" s="8"/>
      <c r="P84" s="7"/>
      <c r="Q84" s="7"/>
      <c r="R84" s="7"/>
      <c r="S84" s="7"/>
      <c r="T84" s="7"/>
    </row>
    <row r="85" spans="1:22" ht="13.9">
      <c r="A85" s="10"/>
      <c r="B85" s="10"/>
      <c r="C85" s="10"/>
      <c r="D85" s="10"/>
      <c r="E85" s="10"/>
      <c r="F85" s="323"/>
      <c r="G85" s="323"/>
      <c r="H85" s="323"/>
      <c r="I85" s="323"/>
      <c r="J85" s="323"/>
      <c r="K85" s="323"/>
      <c r="L85" s="323"/>
      <c r="M85" s="323"/>
      <c r="N85" s="323"/>
      <c r="O85" s="8"/>
      <c r="P85" s="7"/>
      <c r="Q85" s="7"/>
      <c r="R85" s="7"/>
      <c r="S85" s="7"/>
      <c r="T85" s="7"/>
    </row>
    <row r="86" spans="1:22" ht="13.9">
      <c r="A86" s="10"/>
      <c r="B86" s="10"/>
      <c r="C86" s="10"/>
      <c r="D86" s="10"/>
      <c r="E86" s="10"/>
      <c r="F86" s="11"/>
      <c r="G86" s="11"/>
      <c r="H86" s="11"/>
      <c r="I86" s="11"/>
      <c r="J86" s="11"/>
      <c r="K86" s="11"/>
      <c r="L86" s="11"/>
      <c r="M86" s="11"/>
      <c r="N86" s="11"/>
      <c r="O86" s="8"/>
      <c r="P86" s="7"/>
      <c r="Q86" s="7"/>
      <c r="R86" s="7"/>
      <c r="S86" s="7"/>
      <c r="T86" s="7"/>
    </row>
    <row r="87" spans="1:22" ht="13.9">
      <c r="A87" s="10"/>
      <c r="B87" s="10"/>
      <c r="C87" s="10"/>
      <c r="D87" s="10"/>
      <c r="E87" s="10"/>
      <c r="F87" s="323"/>
      <c r="G87" s="323"/>
      <c r="H87" s="323"/>
      <c r="I87" s="323"/>
      <c r="J87" s="323"/>
      <c r="K87" s="323"/>
      <c r="L87" s="323"/>
      <c r="M87" s="323"/>
      <c r="N87" s="323"/>
      <c r="O87" s="8"/>
      <c r="P87" s="9"/>
      <c r="Q87" s="9"/>
      <c r="R87" s="9"/>
      <c r="S87" s="9"/>
      <c r="T87" s="9"/>
    </row>
    <row r="88" spans="1:22" ht="13.9">
      <c r="A88" s="10"/>
      <c r="B88" s="10"/>
      <c r="C88" s="10"/>
      <c r="D88" s="10"/>
      <c r="E88" s="10"/>
      <c r="F88" s="323"/>
      <c r="G88" s="323"/>
      <c r="H88" s="323"/>
      <c r="I88" s="323"/>
      <c r="J88" s="323"/>
      <c r="K88" s="323"/>
      <c r="L88" s="323"/>
      <c r="M88" s="323"/>
      <c r="N88" s="323"/>
      <c r="O88" s="8"/>
      <c r="P88" s="9"/>
      <c r="Q88" s="9"/>
      <c r="R88" s="9"/>
      <c r="S88" s="9"/>
      <c r="T88" s="9"/>
    </row>
    <row r="89" spans="1:22" ht="13.9">
      <c r="A89" s="10"/>
      <c r="B89" s="10"/>
      <c r="C89" s="10"/>
      <c r="D89" s="10"/>
      <c r="E89" s="10"/>
      <c r="F89" s="323"/>
      <c r="G89" s="323"/>
      <c r="H89" s="323"/>
      <c r="I89" s="323"/>
      <c r="J89" s="323"/>
      <c r="K89" s="323"/>
      <c r="L89" s="323"/>
      <c r="M89" s="323"/>
      <c r="N89" s="323"/>
      <c r="O89" s="8"/>
      <c r="P89" s="7"/>
      <c r="Q89" s="7"/>
      <c r="R89" s="7"/>
      <c r="S89" s="7"/>
      <c r="T89" s="7"/>
    </row>
    <row r="90" spans="1:22" ht="13.9">
      <c r="A90" s="10"/>
      <c r="B90" s="10"/>
      <c r="C90" s="10"/>
      <c r="D90" s="10"/>
      <c r="E90" s="10"/>
      <c r="F90" s="323"/>
      <c r="G90" s="323"/>
      <c r="H90" s="323"/>
      <c r="I90" s="323"/>
      <c r="J90" s="323"/>
      <c r="K90" s="323"/>
      <c r="L90" s="323"/>
      <c r="M90" s="323"/>
      <c r="N90" s="323"/>
      <c r="O90" s="8"/>
      <c r="P90" s="7"/>
      <c r="Q90" s="7"/>
      <c r="R90" s="7"/>
      <c r="S90" s="7"/>
      <c r="T90" s="7"/>
    </row>
    <row r="91" spans="1:22" ht="13.9">
      <c r="A91" s="10"/>
      <c r="B91" s="10"/>
      <c r="C91" s="10"/>
      <c r="D91" s="10"/>
      <c r="E91" s="10"/>
      <c r="F91" s="323"/>
      <c r="G91" s="323"/>
      <c r="H91" s="323"/>
      <c r="I91" s="323"/>
      <c r="J91" s="323"/>
      <c r="K91" s="323"/>
      <c r="L91" s="323"/>
      <c r="M91" s="323"/>
      <c r="N91" s="323"/>
      <c r="O91" s="8"/>
      <c r="P91" s="9"/>
      <c r="Q91" s="9"/>
      <c r="R91" s="9"/>
      <c r="S91" s="9"/>
      <c r="T91" s="9"/>
    </row>
    <row r="92" spans="1:22" ht="13.9">
      <c r="A92" s="10"/>
      <c r="B92" s="10"/>
      <c r="C92" s="10"/>
      <c r="D92" s="10"/>
      <c r="E92" s="10"/>
      <c r="F92" s="323"/>
      <c r="G92" s="323"/>
      <c r="H92" s="323"/>
      <c r="I92" s="323"/>
      <c r="J92" s="323"/>
      <c r="K92" s="323"/>
      <c r="L92" s="323"/>
      <c r="M92" s="323"/>
      <c r="N92" s="323"/>
      <c r="O92" s="8"/>
      <c r="P92" s="9"/>
      <c r="Q92" s="9"/>
      <c r="R92" s="9"/>
      <c r="S92" s="9"/>
      <c r="T92" s="9"/>
    </row>
    <row r="93" spans="1:22" ht="13.9">
      <c r="A93" s="10"/>
      <c r="B93" s="10"/>
      <c r="C93" s="10"/>
      <c r="D93" s="10"/>
      <c r="E93" s="10"/>
      <c r="F93" s="323"/>
      <c r="G93" s="323"/>
      <c r="H93" s="323"/>
      <c r="I93" s="323"/>
      <c r="J93" s="323"/>
      <c r="K93" s="323"/>
      <c r="L93" s="323"/>
      <c r="M93" s="323"/>
      <c r="N93" s="323"/>
      <c r="O93" s="8"/>
      <c r="P93" s="8"/>
      <c r="Q93" s="8"/>
      <c r="R93" s="8"/>
      <c r="S93" s="8"/>
      <c r="T93" s="8"/>
    </row>
    <row r="94" spans="1:22" ht="13.9">
      <c r="A94" s="10"/>
      <c r="B94" s="10"/>
      <c r="C94" s="10"/>
      <c r="D94" s="10"/>
      <c r="E94" s="10"/>
      <c r="F94" s="323"/>
      <c r="G94" s="323"/>
      <c r="H94" s="323"/>
      <c r="I94" s="323"/>
      <c r="J94" s="323"/>
      <c r="K94" s="323"/>
      <c r="L94" s="323"/>
      <c r="M94" s="323"/>
      <c r="N94" s="323"/>
      <c r="O94" s="8"/>
      <c r="P94" s="8"/>
      <c r="Q94" s="8"/>
      <c r="R94" s="8"/>
      <c r="S94" s="8"/>
      <c r="T94" s="8"/>
    </row>
    <row r="95" spans="1:22" ht="13.9">
      <c r="A95" s="10"/>
      <c r="B95" s="10"/>
      <c r="C95" s="10"/>
      <c r="D95" s="10"/>
      <c r="E95" s="10"/>
      <c r="F95" s="323"/>
      <c r="G95" s="323"/>
      <c r="H95" s="323"/>
      <c r="I95" s="323"/>
      <c r="J95" s="323"/>
      <c r="K95" s="323"/>
      <c r="L95" s="323"/>
      <c r="M95" s="323"/>
      <c r="N95" s="323"/>
      <c r="O95" s="8"/>
      <c r="P95" s="8"/>
      <c r="Q95" s="8"/>
      <c r="R95" s="8"/>
      <c r="S95" s="8"/>
      <c r="T95" s="8"/>
    </row>
    <row r="96" spans="1:22" ht="13.9">
      <c r="F96" s="2"/>
      <c r="G96" s="2"/>
      <c r="H96" s="2"/>
      <c r="I96" s="2"/>
      <c r="J96" s="2"/>
      <c r="K96" s="2"/>
      <c r="L96" s="2"/>
      <c r="M96" s="2"/>
      <c r="N96" s="2"/>
    </row>
    <row r="97" spans="6:15" ht="13.9">
      <c r="F97" s="2"/>
      <c r="G97" s="2"/>
      <c r="H97" s="2"/>
      <c r="I97" s="2"/>
      <c r="J97" s="2"/>
      <c r="K97" s="2"/>
      <c r="L97" s="2"/>
      <c r="M97" s="2"/>
      <c r="N97" s="2"/>
      <c r="O97" s="323"/>
    </row>
    <row r="98" spans="6:15" ht="13.9">
      <c r="F98" s="2"/>
      <c r="G98" s="2"/>
      <c r="H98" s="2"/>
      <c r="I98" s="2"/>
      <c r="J98" s="2"/>
      <c r="K98" s="2"/>
      <c r="L98" s="2"/>
      <c r="M98" s="2"/>
      <c r="N98" s="2"/>
      <c r="O98" s="323"/>
    </row>
    <row r="99" spans="6:15" ht="13.9">
      <c r="F99" s="2"/>
      <c r="G99" s="2"/>
      <c r="H99" s="2"/>
      <c r="I99" s="2"/>
      <c r="J99" s="2"/>
      <c r="K99" s="2"/>
      <c r="L99" s="2"/>
      <c r="M99" s="2"/>
      <c r="N99" s="2"/>
      <c r="O99" s="323"/>
    </row>
    <row r="100" spans="6:15" ht="13.9">
      <c r="F100" s="2"/>
      <c r="G100" s="2"/>
      <c r="H100" s="2"/>
      <c r="I100" s="2"/>
      <c r="J100" s="2"/>
      <c r="K100" s="2"/>
      <c r="L100" s="2"/>
      <c r="M100" s="2"/>
      <c r="N100" s="2"/>
      <c r="O100" s="323"/>
    </row>
    <row r="101" spans="6:15" ht="13.9">
      <c r="F101" s="2"/>
      <c r="G101" s="2"/>
      <c r="H101" s="2"/>
      <c r="I101" s="2"/>
      <c r="J101" s="2"/>
      <c r="K101" s="2"/>
      <c r="L101" s="2"/>
      <c r="M101" s="2"/>
      <c r="N101" s="2"/>
      <c r="O101" s="323"/>
    </row>
    <row r="102" spans="6:15" ht="13.9">
      <c r="F102" s="2"/>
      <c r="G102" s="2"/>
      <c r="H102" s="2"/>
      <c r="I102" s="2"/>
      <c r="J102" s="2"/>
      <c r="K102" s="2"/>
      <c r="L102" s="2"/>
      <c r="M102" s="2"/>
      <c r="N102" s="2"/>
      <c r="O102" s="323"/>
    </row>
    <row r="103" spans="6:15" ht="13.9">
      <c r="F103" s="2"/>
      <c r="G103" s="2"/>
      <c r="H103" s="2"/>
      <c r="I103" s="2"/>
      <c r="J103" s="2"/>
      <c r="K103" s="2"/>
      <c r="L103" s="2"/>
      <c r="M103" s="2"/>
      <c r="N103" s="2"/>
      <c r="O103" s="323"/>
    </row>
    <row r="104" spans="6:15" ht="13.9">
      <c r="F104" s="2"/>
      <c r="G104" s="2"/>
      <c r="H104" s="2"/>
      <c r="I104" s="2"/>
      <c r="J104" s="2"/>
      <c r="K104" s="2"/>
      <c r="L104" s="2"/>
      <c r="M104" s="2"/>
      <c r="N104" s="2"/>
      <c r="O104" s="323"/>
    </row>
    <row r="105" spans="6:15" ht="13.9">
      <c r="F105" s="2"/>
      <c r="G105" s="2"/>
      <c r="H105" s="2"/>
      <c r="I105" s="2"/>
      <c r="J105" s="2"/>
      <c r="K105" s="2"/>
      <c r="L105" s="2"/>
      <c r="M105" s="2"/>
      <c r="N105" s="2"/>
      <c r="O105" s="323"/>
    </row>
    <row r="106" spans="6:15" ht="13.9">
      <c r="F106" s="2"/>
      <c r="G106" s="2"/>
      <c r="H106" s="2"/>
      <c r="I106" s="2"/>
      <c r="J106" s="2"/>
      <c r="K106" s="2"/>
      <c r="L106" s="2"/>
      <c r="M106" s="2"/>
      <c r="N106" s="2"/>
      <c r="O106" s="323"/>
    </row>
    <row r="107" spans="6:15" ht="13.9">
      <c r="F107" s="2"/>
      <c r="G107" s="2"/>
      <c r="H107" s="2"/>
      <c r="I107" s="2"/>
      <c r="J107" s="2"/>
      <c r="K107" s="2"/>
      <c r="L107" s="2"/>
      <c r="M107" s="2"/>
      <c r="N107" s="2"/>
      <c r="O107" s="323"/>
    </row>
    <row r="108" spans="6:15" ht="13.9">
      <c r="F108" s="2"/>
      <c r="G108" s="2"/>
      <c r="H108" s="2"/>
      <c r="I108" s="2"/>
      <c r="J108" s="2"/>
      <c r="K108" s="2"/>
      <c r="L108" s="2"/>
      <c r="M108" s="2"/>
      <c r="N108" s="2"/>
      <c r="O108" s="323"/>
    </row>
    <row r="109" spans="6:15" ht="13.9">
      <c r="F109" s="2"/>
      <c r="G109" s="2"/>
      <c r="H109" s="2"/>
      <c r="I109" s="2"/>
      <c r="J109" s="2"/>
      <c r="K109" s="2"/>
      <c r="L109" s="2"/>
      <c r="M109" s="2"/>
      <c r="N109" s="2"/>
      <c r="O109" s="323"/>
    </row>
    <row r="110" spans="6:15" ht="13.9">
      <c r="F110" s="2"/>
      <c r="G110" s="2"/>
      <c r="H110" s="2"/>
      <c r="I110" s="2"/>
      <c r="J110" s="2"/>
      <c r="K110" s="2"/>
      <c r="L110" s="2"/>
      <c r="M110" s="2"/>
      <c r="N110" s="2"/>
      <c r="O110" s="323"/>
    </row>
    <row r="111" spans="6:15" ht="13.9">
      <c r="F111" s="2"/>
      <c r="G111" s="2"/>
      <c r="H111" s="2"/>
      <c r="I111" s="2"/>
      <c r="J111" s="2"/>
      <c r="K111" s="2"/>
      <c r="L111" s="2"/>
      <c r="M111" s="2"/>
      <c r="N111" s="2"/>
    </row>
    <row r="112" spans="6:15" ht="13.9"/>
  </sheetData>
  <customSheetViews>
    <customSheetView guid="{0B982376-3B27-4F96-BAB5-0BEABC449695}" scale="145" showGridLines="0" fitToPage="1" topLeftCell="A28">
      <selection activeCell="B54" sqref="B54"/>
      <pageMargins left="0" right="0" top="0" bottom="0" header="0" footer="0"/>
      <pageSetup paperSize="9" scale="48" fitToHeight="0" orientation="landscape" r:id="rId1"/>
    </customSheetView>
    <customSheetView guid="{00561EA5-3DD2-4503-8B25-07450EBB6906}" scale="70" showGridLines="0" fitToPage="1" view="pageBreakPreview">
      <selection activeCell="L35" sqref="L35"/>
      <pageMargins left="0" right="0" top="0" bottom="0" header="0" footer="0"/>
      <pageSetup paperSize="8" scale="51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howGridLines="0" fitToPage="1">
      <selection activeCell="A8" sqref="A8:U8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R9" sqref="R9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60" showGridLines="0" fitToPage="1" topLeftCell="A31">
      <selection activeCell="F10" sqref="F10"/>
      <pageMargins left="0" right="0" top="0" bottom="0" header="0" footer="0"/>
      <pageSetup paperSize="9" scale="75" fitToHeight="0" orientation="landscape" r:id="rId5"/>
    </customSheetView>
    <customSheetView guid="{78ADCE02-4160-4D50-8D3E-D417AAEEB812}" scale="75" showGridLines="0" fitToPage="1">
      <selection activeCell="T28" sqref="T28"/>
      <pageMargins left="0" right="0" top="0" bottom="0" header="0" footer="0"/>
      <pageSetup paperSize="9" scale="75" fitToHeight="0" orientation="landscape" r:id="rId6"/>
    </customSheetView>
    <customSheetView guid="{A1EC23F7-DCEE-4EEF-9544-C148F7F5160B}" showGridLines="0" fitToPage="1">
      <selection activeCell="E19" sqref="E19"/>
      <pageMargins left="0" right="0" top="0" bottom="0" header="0" footer="0"/>
      <pageSetup paperSize="9" scale="48" fitToHeight="0" orientation="landscape" r:id="rId7"/>
    </customSheetView>
    <customSheetView guid="{840802B4-1F6F-44C6-9764-1F39D94EBBA6}" scale="75" showGridLines="0" fitToPage="1">
      <selection activeCell="W13" sqref="W13"/>
      <pageMargins left="0" right="0" top="0" bottom="0" header="0" footer="0"/>
      <pageSetup paperSize="9" scale="75" fitToHeight="0" orientation="landscape" r:id="rId8"/>
    </customSheetView>
  </customSheetViews>
  <mergeCells count="15">
    <mergeCell ref="S2:V2"/>
    <mergeCell ref="A2:A3"/>
    <mergeCell ref="H2:O2"/>
    <mergeCell ref="C2:C3"/>
    <mergeCell ref="B2:B3"/>
    <mergeCell ref="P2:P3"/>
    <mergeCell ref="Q2:R2"/>
    <mergeCell ref="E2:E3"/>
    <mergeCell ref="F2:G2"/>
    <mergeCell ref="D2:D3"/>
    <mergeCell ref="A5:A7"/>
    <mergeCell ref="A9:A19"/>
    <mergeCell ref="A23:A26"/>
    <mergeCell ref="A28:A47"/>
    <mergeCell ref="A53:A57"/>
  </mergeCells>
  <phoneticPr fontId="37" type="noConversion"/>
  <pageMargins left="0.25" right="0.25" top="0.75" bottom="0.75" header="0.3" footer="0.3"/>
  <pageSetup paperSize="8" scale="78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rgb="FF92D050"/>
    <pageSetUpPr fitToPage="1"/>
  </sheetPr>
  <dimension ref="A1:QH81"/>
  <sheetViews>
    <sheetView showGridLines="0" view="pageBreakPreview" zoomScale="115" zoomScaleNormal="115" zoomScaleSheetLayoutView="115" workbookViewId="0">
      <pane ySplit="3" topLeftCell="A32" activePane="bottomLeft" state="frozen"/>
      <selection pane="bottomLeft" activeCell="G31" sqref="G31"/>
      <selection activeCell="B7" sqref="B7"/>
    </sheetView>
  </sheetViews>
  <sheetFormatPr defaultColWidth="9.42578125" defaultRowHeight="12.75" customHeight="1"/>
  <cols>
    <col min="1" max="1" width="25.5703125" style="6" customWidth="1"/>
    <col min="2" max="5" width="5" style="6" customWidth="1"/>
    <col min="6" max="6" width="29.85546875" style="1" customWidth="1"/>
    <col min="7" max="7" width="48.28515625" style="1" customWidth="1"/>
    <col min="8" max="11" width="5.5703125" style="2" customWidth="1"/>
    <col min="12" max="13" width="6.42578125" style="2" customWidth="1"/>
    <col min="14" max="14" width="5.5703125" style="2" customWidth="1"/>
    <col min="15" max="15" width="30.42578125" style="2" customWidth="1"/>
    <col min="16" max="16" width="13.42578125" style="2" customWidth="1"/>
    <col min="17" max="17" width="7.42578125" style="2" customWidth="1"/>
    <col min="18" max="18" width="10.42578125" style="2" customWidth="1"/>
    <col min="19" max="20" width="8.42578125" style="2" customWidth="1"/>
    <col min="21" max="22" width="8.5703125" style="2" customWidth="1"/>
    <col min="23" max="23" width="123.5703125" style="2" bestFit="1" customWidth="1"/>
    <col min="24" max="16384" width="9.42578125" style="2"/>
  </cols>
  <sheetData>
    <row r="1" spans="1:450" ht="14.45" thickBot="1">
      <c r="A1" s="6" t="e">
        <f ca="1">MID(CELL("filename",A1),FIND("]",CELL("filename",A1))+1,LEN(CELL("filename",A1))-FIND("]",CELL("filename",A1)))</f>
        <v>#VALUE!</v>
      </c>
    </row>
    <row r="2" spans="1:450" s="48" customFormat="1" ht="15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319"/>
      <c r="Q2" s="1078" t="s">
        <v>318</v>
      </c>
      <c r="R2" s="1078"/>
      <c r="S2" s="1101"/>
      <c r="T2" s="1102"/>
      <c r="U2" s="1102"/>
      <c r="V2" s="1103"/>
      <c r="W2" s="1152"/>
      <c r="X2" s="1152"/>
      <c r="Y2" s="1152"/>
      <c r="Z2" s="1152"/>
      <c r="AA2" s="1152"/>
      <c r="AB2" s="1152"/>
      <c r="AC2" s="1152"/>
      <c r="AD2" s="1152"/>
      <c r="AE2" s="1152"/>
      <c r="AF2" s="1152"/>
      <c r="AG2" s="1152"/>
      <c r="AH2" s="1152"/>
      <c r="AI2" s="1152"/>
      <c r="AJ2" s="1152"/>
      <c r="AK2" s="1152"/>
      <c r="AL2" s="1152"/>
      <c r="AM2" s="1152"/>
      <c r="AN2" s="1152"/>
      <c r="AO2" s="1152"/>
      <c r="AP2" s="1152"/>
      <c r="AQ2" s="1152"/>
      <c r="AR2" s="1152"/>
      <c r="AS2" s="1152"/>
      <c r="AT2" s="1152"/>
      <c r="AU2" s="1152"/>
      <c r="AV2" s="1152"/>
      <c r="AW2" s="1152"/>
      <c r="AX2" s="1152"/>
      <c r="AY2" s="1152"/>
      <c r="AZ2" s="1152"/>
      <c r="BA2" s="1152"/>
      <c r="BB2" s="1152"/>
      <c r="BC2" s="1152"/>
      <c r="BD2" s="1152"/>
      <c r="BE2" s="1152"/>
      <c r="BF2" s="1152"/>
      <c r="BG2" s="1152"/>
      <c r="BH2" s="1152"/>
      <c r="BI2" s="1152"/>
      <c r="BJ2" s="1152"/>
      <c r="BK2" s="1152"/>
      <c r="BL2" s="1152"/>
      <c r="BM2" s="1152"/>
      <c r="BN2" s="1152"/>
      <c r="BO2" s="1152"/>
      <c r="BP2" s="1152"/>
      <c r="BQ2" s="1152"/>
      <c r="BR2" s="1152"/>
      <c r="BS2" s="1152"/>
      <c r="BT2" s="1152"/>
      <c r="BU2" s="1152"/>
      <c r="BV2" s="1152"/>
      <c r="BW2" s="1152"/>
      <c r="BX2" s="1152"/>
      <c r="BY2" s="1152"/>
      <c r="BZ2" s="1152"/>
      <c r="CA2" s="1152"/>
      <c r="CB2" s="1152"/>
      <c r="CC2" s="1152"/>
      <c r="CD2" s="1152"/>
      <c r="CE2" s="1152"/>
      <c r="CF2" s="1152"/>
      <c r="CG2" s="1152"/>
      <c r="CH2" s="1152"/>
      <c r="CI2" s="1152"/>
      <c r="CJ2" s="1152"/>
      <c r="CK2" s="1152"/>
      <c r="CL2" s="1152"/>
      <c r="CM2" s="1152"/>
      <c r="CN2" s="1152"/>
      <c r="CO2" s="1152"/>
      <c r="CP2" s="1152"/>
      <c r="CQ2" s="1152"/>
      <c r="CR2" s="1152"/>
      <c r="CS2" s="1152"/>
      <c r="CT2" s="1152"/>
      <c r="CU2" s="1152"/>
      <c r="CV2" s="1152"/>
      <c r="CW2" s="1152"/>
      <c r="CX2" s="1152"/>
      <c r="CY2" s="1152"/>
      <c r="CZ2" s="1152"/>
      <c r="DA2" s="1152"/>
      <c r="DB2" s="1152"/>
      <c r="DC2" s="1152"/>
      <c r="DD2" s="1152"/>
      <c r="DE2" s="1152"/>
      <c r="DF2" s="1152"/>
      <c r="DG2" s="1152"/>
      <c r="DH2" s="1152"/>
      <c r="DI2" s="1152"/>
      <c r="DJ2" s="1152"/>
      <c r="DK2" s="1152"/>
      <c r="DL2" s="1152"/>
      <c r="DM2" s="1152"/>
      <c r="DN2" s="1152"/>
      <c r="DO2" s="1152"/>
      <c r="DP2" s="1152"/>
      <c r="DQ2" s="1152"/>
      <c r="DR2" s="1152"/>
      <c r="DS2" s="1152"/>
      <c r="DT2" s="1152"/>
      <c r="DU2" s="1152"/>
      <c r="DV2" s="1152"/>
      <c r="DW2" s="1152"/>
      <c r="DX2" s="1152"/>
      <c r="DY2" s="1152"/>
      <c r="DZ2" s="1152"/>
      <c r="EA2" s="1152"/>
      <c r="EB2" s="1152"/>
      <c r="EC2" s="1152"/>
      <c r="ED2" s="1152"/>
      <c r="EE2" s="1152"/>
      <c r="EF2" s="1152"/>
      <c r="EG2" s="1152"/>
      <c r="EH2" s="1152"/>
      <c r="EI2" s="1152"/>
      <c r="EJ2" s="1152"/>
      <c r="EK2" s="1152"/>
      <c r="EL2" s="1152"/>
      <c r="EM2" s="1152"/>
      <c r="EN2" s="1152"/>
      <c r="EO2" s="1152"/>
      <c r="EP2" s="1152"/>
      <c r="EQ2" s="1152"/>
      <c r="ER2" s="1152"/>
      <c r="ES2" s="1152"/>
      <c r="ET2" s="1152"/>
      <c r="EU2" s="1152"/>
      <c r="EV2" s="1152"/>
      <c r="EW2" s="1152"/>
      <c r="EX2" s="1152"/>
      <c r="EY2" s="1152"/>
      <c r="EZ2" s="1152"/>
      <c r="FA2" s="1152"/>
      <c r="FB2" s="1152"/>
      <c r="FC2" s="1152"/>
      <c r="FD2" s="1152"/>
      <c r="FE2" s="1152"/>
      <c r="FF2" s="1152"/>
      <c r="FG2" s="1152"/>
      <c r="FH2" s="1152"/>
      <c r="FI2" s="1152"/>
      <c r="FJ2" s="1152"/>
      <c r="FK2" s="1152"/>
      <c r="FL2" s="1152"/>
      <c r="FM2" s="1152"/>
      <c r="FN2" s="1152"/>
      <c r="FO2" s="1152"/>
      <c r="FP2" s="1152"/>
      <c r="FQ2" s="1152"/>
      <c r="FR2" s="1152"/>
      <c r="FS2" s="1152"/>
      <c r="FT2" s="1152"/>
      <c r="FU2" s="1152"/>
      <c r="FV2" s="1152"/>
      <c r="FW2" s="1152"/>
      <c r="FX2" s="1152"/>
      <c r="FY2" s="1152"/>
      <c r="FZ2" s="1152"/>
      <c r="GA2" s="1152"/>
      <c r="GB2" s="1152"/>
      <c r="GC2" s="1152"/>
      <c r="GD2" s="1152"/>
      <c r="GE2" s="1152"/>
      <c r="GF2" s="1152"/>
      <c r="GG2" s="1152"/>
      <c r="GH2" s="1152"/>
      <c r="GI2" s="1152"/>
      <c r="GJ2" s="1152"/>
      <c r="GK2" s="1152"/>
      <c r="GL2" s="1152"/>
      <c r="GM2" s="1152"/>
      <c r="GN2" s="1152"/>
      <c r="GO2" s="1152"/>
      <c r="GP2" s="1152"/>
      <c r="GQ2" s="1152"/>
      <c r="GR2" s="1152"/>
      <c r="GS2" s="1152"/>
      <c r="GT2" s="1152"/>
      <c r="GU2" s="1152"/>
      <c r="GV2" s="1152"/>
      <c r="GW2" s="1152"/>
      <c r="GX2" s="1152"/>
      <c r="GY2" s="1152"/>
      <c r="GZ2" s="1152"/>
      <c r="HA2" s="1152"/>
      <c r="HB2" s="1152"/>
      <c r="HC2" s="1152"/>
      <c r="HD2" s="1152"/>
      <c r="HE2" s="1152"/>
      <c r="HF2" s="1152"/>
      <c r="HG2" s="1152"/>
      <c r="HH2" s="1152"/>
      <c r="HI2" s="1152"/>
      <c r="HJ2" s="1152"/>
      <c r="HK2" s="1152"/>
      <c r="HL2" s="1152"/>
      <c r="HM2" s="1152"/>
      <c r="HN2" s="1152"/>
      <c r="HO2" s="1152"/>
      <c r="HP2" s="1152"/>
      <c r="HQ2" s="1152"/>
      <c r="HR2" s="1152"/>
      <c r="HS2" s="1152"/>
      <c r="HT2" s="1152"/>
      <c r="HU2" s="1152"/>
      <c r="HV2" s="1152"/>
      <c r="HW2" s="1152"/>
      <c r="HX2" s="1152"/>
      <c r="HY2" s="1152"/>
      <c r="HZ2" s="1152"/>
      <c r="IA2" s="1152"/>
      <c r="IB2" s="1152"/>
      <c r="IC2" s="1152"/>
      <c r="ID2" s="1152"/>
      <c r="IE2" s="1152"/>
      <c r="IF2" s="1152"/>
      <c r="IG2" s="1152"/>
      <c r="IH2" s="1152"/>
      <c r="II2" s="1152"/>
      <c r="IJ2" s="1152"/>
      <c r="IK2" s="1152"/>
      <c r="IL2" s="1152"/>
      <c r="IM2" s="1152"/>
      <c r="IN2" s="1152"/>
      <c r="IO2" s="1152"/>
      <c r="IP2" s="1152"/>
      <c r="IQ2" s="1152"/>
      <c r="IR2" s="1152"/>
      <c r="IS2" s="1152"/>
      <c r="IT2" s="1152"/>
      <c r="IU2" s="1152"/>
      <c r="IV2" s="1152"/>
      <c r="IW2" s="1152"/>
      <c r="IX2" s="1152"/>
      <c r="IY2" s="1152"/>
      <c r="IZ2" s="1152"/>
      <c r="JA2" s="1152"/>
      <c r="JB2" s="1152"/>
      <c r="JC2" s="1152"/>
      <c r="JD2" s="1152"/>
      <c r="JE2" s="1152"/>
      <c r="JF2" s="1152"/>
      <c r="JG2" s="1152"/>
      <c r="JH2" s="1152"/>
      <c r="JI2" s="1152"/>
      <c r="JJ2" s="1152"/>
      <c r="JK2" s="1152"/>
      <c r="JL2" s="1152"/>
      <c r="JM2" s="1152"/>
      <c r="JN2" s="1152"/>
      <c r="JO2" s="1152"/>
      <c r="JP2" s="1152"/>
      <c r="JQ2" s="1152"/>
      <c r="JR2" s="1152"/>
      <c r="JS2" s="1152"/>
      <c r="JT2" s="1152"/>
      <c r="JU2" s="1152"/>
      <c r="JV2" s="1152"/>
      <c r="JW2" s="1152"/>
      <c r="JX2" s="1152"/>
      <c r="JY2" s="1152"/>
      <c r="JZ2" s="1152"/>
      <c r="KA2" s="1152"/>
      <c r="KB2" s="1152"/>
      <c r="KC2" s="1152"/>
      <c r="KD2" s="1152"/>
      <c r="KE2" s="1152"/>
      <c r="KF2" s="1152"/>
      <c r="KG2" s="1152"/>
      <c r="KH2" s="1152"/>
      <c r="KI2" s="1152"/>
      <c r="KJ2" s="1152"/>
      <c r="KK2" s="1152"/>
      <c r="KL2" s="1152"/>
      <c r="KM2" s="1152"/>
      <c r="KN2" s="1152"/>
      <c r="KO2" s="1152"/>
      <c r="KP2" s="1152"/>
      <c r="KQ2" s="1152"/>
      <c r="KR2" s="1152"/>
      <c r="KS2" s="1152"/>
      <c r="KT2" s="1152"/>
      <c r="KU2" s="1152"/>
      <c r="KV2" s="1152"/>
      <c r="KW2" s="1152"/>
      <c r="KX2" s="1152"/>
      <c r="KY2" s="1152"/>
      <c r="KZ2" s="1152"/>
      <c r="LA2" s="1152"/>
      <c r="LB2" s="1152"/>
      <c r="LC2" s="1152"/>
      <c r="LD2" s="1152"/>
      <c r="LE2" s="1152"/>
      <c r="LF2" s="1152"/>
      <c r="LG2" s="1152"/>
      <c r="LH2" s="1152"/>
      <c r="LI2" s="1152"/>
      <c r="LJ2" s="1152"/>
      <c r="LK2" s="1152"/>
      <c r="LL2" s="1152"/>
      <c r="LM2" s="1152"/>
      <c r="LN2" s="1152"/>
      <c r="LO2" s="1152"/>
      <c r="LP2" s="1152"/>
      <c r="LQ2" s="1152"/>
      <c r="LR2" s="1152"/>
      <c r="LS2" s="1152"/>
      <c r="LT2" s="1152"/>
      <c r="LU2" s="1152"/>
      <c r="LV2" s="1152"/>
      <c r="LW2" s="1152"/>
      <c r="LX2" s="1152"/>
      <c r="LY2" s="1152"/>
      <c r="LZ2" s="1152"/>
      <c r="MA2" s="1152"/>
      <c r="MB2" s="1152"/>
      <c r="MC2" s="1152"/>
      <c r="MD2" s="1152"/>
      <c r="ME2" s="1152"/>
      <c r="MF2" s="1152"/>
      <c r="MG2" s="1152"/>
      <c r="MH2" s="1152"/>
      <c r="MI2" s="1152"/>
      <c r="MJ2" s="1152"/>
      <c r="MK2" s="1152"/>
      <c r="ML2" s="1152"/>
      <c r="MM2" s="1152"/>
      <c r="MN2" s="1152"/>
      <c r="MO2" s="1152"/>
      <c r="MP2" s="1152"/>
      <c r="MQ2" s="1152"/>
      <c r="MR2" s="1152"/>
      <c r="MS2" s="1152"/>
      <c r="MT2" s="1152"/>
      <c r="MU2" s="1152"/>
      <c r="MV2" s="1152"/>
      <c r="MW2" s="1152"/>
      <c r="MX2" s="1152"/>
      <c r="MY2" s="1152"/>
      <c r="MZ2" s="1152"/>
      <c r="NA2" s="1152"/>
      <c r="NB2" s="1152"/>
      <c r="NC2" s="1152"/>
      <c r="ND2" s="1152"/>
      <c r="NE2" s="1152"/>
      <c r="NF2" s="1152"/>
      <c r="NG2" s="1152"/>
      <c r="NH2" s="1152"/>
      <c r="NI2" s="1152"/>
      <c r="NJ2" s="1152"/>
      <c r="NK2" s="1152"/>
      <c r="NL2" s="1152"/>
      <c r="NM2" s="1152"/>
      <c r="NN2" s="1152"/>
      <c r="NO2" s="1152"/>
      <c r="NP2" s="1152"/>
      <c r="NQ2" s="1152"/>
      <c r="NR2" s="1152"/>
      <c r="NS2" s="1152"/>
      <c r="NT2" s="1152"/>
      <c r="NU2" s="1152"/>
      <c r="NV2" s="1152"/>
      <c r="NW2" s="1152"/>
      <c r="NX2" s="1152"/>
      <c r="NY2" s="1152"/>
      <c r="NZ2" s="1152"/>
      <c r="OA2" s="1152"/>
      <c r="OB2" s="1152"/>
      <c r="OC2" s="1152"/>
      <c r="OD2" s="1152"/>
      <c r="OE2" s="1152"/>
      <c r="OF2" s="1152"/>
      <c r="OG2" s="1152"/>
      <c r="OH2" s="1152"/>
      <c r="OI2" s="1152"/>
      <c r="OJ2" s="1152"/>
      <c r="OK2" s="1152"/>
      <c r="OL2" s="1152"/>
      <c r="OM2" s="1152"/>
      <c r="ON2" s="1152"/>
      <c r="OO2" s="1152"/>
      <c r="OP2" s="1152"/>
      <c r="OQ2" s="1152"/>
      <c r="OR2" s="1152"/>
      <c r="OS2" s="1152"/>
      <c r="OT2" s="1152"/>
      <c r="OU2" s="1152"/>
      <c r="OV2" s="1152"/>
      <c r="OW2" s="1152"/>
      <c r="OX2" s="1152"/>
      <c r="OY2" s="1152"/>
      <c r="OZ2" s="1152"/>
      <c r="PA2" s="1152"/>
      <c r="PB2" s="1152"/>
      <c r="PC2" s="1152"/>
      <c r="PD2" s="1152"/>
      <c r="PE2" s="1152"/>
      <c r="PF2" s="1152"/>
      <c r="PG2" s="1152"/>
      <c r="PH2" s="1152"/>
      <c r="PI2" s="1152"/>
      <c r="PJ2" s="1152"/>
      <c r="PK2" s="1152"/>
      <c r="PL2" s="1152"/>
      <c r="PM2" s="1152"/>
      <c r="PN2" s="1152"/>
      <c r="PO2" s="1152"/>
      <c r="PP2" s="1152"/>
      <c r="PQ2" s="1152"/>
      <c r="PR2" s="1152"/>
      <c r="PS2" s="1152"/>
      <c r="PT2" s="1152"/>
      <c r="PU2" s="1152"/>
      <c r="PV2" s="1152"/>
      <c r="PW2" s="1152"/>
      <c r="PX2" s="1152"/>
      <c r="PY2" s="1152"/>
      <c r="PZ2" s="1152"/>
      <c r="QA2" s="1152"/>
      <c r="QB2" s="1152"/>
      <c r="QC2" s="1152"/>
      <c r="QD2" s="1152"/>
      <c r="QE2" s="1152"/>
      <c r="QF2" s="1152"/>
      <c r="QG2" s="1152"/>
      <c r="QH2" s="1152"/>
    </row>
    <row r="3" spans="1:450" s="48" customFormat="1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7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320" t="s">
        <v>352</v>
      </c>
      <c r="Q3" s="320" t="s">
        <v>362</v>
      </c>
      <c r="R3" s="320" t="s">
        <v>363</v>
      </c>
      <c r="S3" s="438" t="s">
        <v>348</v>
      </c>
      <c r="T3" s="439" t="s">
        <v>25</v>
      </c>
      <c r="U3" s="439" t="s">
        <v>26</v>
      </c>
      <c r="V3" s="99" t="s">
        <v>349</v>
      </c>
      <c r="W3" s="1152"/>
      <c r="X3" s="1152"/>
      <c r="Y3" s="1152"/>
      <c r="Z3" s="1152"/>
      <c r="AA3" s="1152"/>
      <c r="AB3" s="1152"/>
      <c r="AC3" s="1152"/>
      <c r="AD3" s="1152"/>
      <c r="AE3" s="1152"/>
      <c r="AF3" s="1152"/>
      <c r="AG3" s="1152"/>
      <c r="AH3" s="1152"/>
      <c r="AI3" s="1152"/>
      <c r="AJ3" s="1152"/>
      <c r="AK3" s="1152"/>
      <c r="AL3" s="1152"/>
      <c r="AM3" s="1152"/>
      <c r="AN3" s="1152"/>
      <c r="AO3" s="1152"/>
      <c r="AP3" s="1152"/>
      <c r="AQ3" s="1152"/>
      <c r="AR3" s="1152"/>
      <c r="AS3" s="1152"/>
      <c r="AT3" s="1152"/>
      <c r="AU3" s="1152"/>
      <c r="AV3" s="1152"/>
      <c r="AW3" s="1152"/>
      <c r="AX3" s="1152"/>
      <c r="AY3" s="1152"/>
      <c r="AZ3" s="1152"/>
      <c r="BA3" s="1152"/>
      <c r="BB3" s="1152"/>
      <c r="BC3" s="1152"/>
      <c r="BD3" s="1152"/>
      <c r="BE3" s="1152"/>
      <c r="BF3" s="1152"/>
      <c r="BG3" s="1152"/>
      <c r="BH3" s="1152"/>
      <c r="BI3" s="1152"/>
      <c r="BJ3" s="1152"/>
      <c r="BK3" s="1152"/>
      <c r="BL3" s="1152"/>
      <c r="BM3" s="1152"/>
      <c r="BN3" s="1152"/>
      <c r="BO3" s="1152"/>
      <c r="BP3" s="1152"/>
      <c r="BQ3" s="1152"/>
      <c r="BR3" s="1152"/>
      <c r="BS3" s="1152"/>
      <c r="BT3" s="1152"/>
      <c r="BU3" s="1152"/>
      <c r="BV3" s="1152"/>
      <c r="BW3" s="1152"/>
      <c r="BX3" s="1152"/>
      <c r="BY3" s="1152"/>
      <c r="BZ3" s="1152"/>
      <c r="CA3" s="1152"/>
      <c r="CB3" s="1152"/>
      <c r="CC3" s="1152"/>
      <c r="CD3" s="1152"/>
      <c r="CE3" s="1152"/>
      <c r="CF3" s="1152"/>
      <c r="CG3" s="1152"/>
      <c r="CH3" s="1152"/>
      <c r="CI3" s="1152"/>
      <c r="CJ3" s="1152"/>
      <c r="CK3" s="1152"/>
      <c r="CL3" s="1152"/>
      <c r="CM3" s="1152"/>
      <c r="CN3" s="1152"/>
      <c r="CO3" s="1152"/>
      <c r="CP3" s="1152"/>
      <c r="CQ3" s="1152"/>
      <c r="CR3" s="1152"/>
      <c r="CS3" s="1152"/>
      <c r="CT3" s="1152"/>
      <c r="CU3" s="1152"/>
      <c r="CV3" s="1152"/>
      <c r="CW3" s="1152"/>
      <c r="CX3" s="1152"/>
      <c r="CY3" s="1152"/>
      <c r="CZ3" s="1152"/>
      <c r="DA3" s="1152"/>
      <c r="DB3" s="1152"/>
      <c r="DC3" s="1152"/>
      <c r="DD3" s="1152"/>
      <c r="DE3" s="1152"/>
      <c r="DF3" s="1152"/>
      <c r="DG3" s="1152"/>
      <c r="DH3" s="1152"/>
      <c r="DI3" s="1152"/>
      <c r="DJ3" s="1152"/>
      <c r="DK3" s="1152"/>
      <c r="DL3" s="1152"/>
      <c r="DM3" s="1152"/>
      <c r="DN3" s="1152"/>
      <c r="DO3" s="1152"/>
      <c r="DP3" s="1152"/>
      <c r="DQ3" s="1152"/>
      <c r="DR3" s="1152"/>
      <c r="DS3" s="1152"/>
      <c r="DT3" s="1152"/>
      <c r="DU3" s="1152"/>
      <c r="DV3" s="1152"/>
      <c r="DW3" s="1152"/>
      <c r="DX3" s="1152"/>
      <c r="DY3" s="1152"/>
      <c r="DZ3" s="1152"/>
      <c r="EA3" s="1152"/>
      <c r="EB3" s="1152"/>
      <c r="EC3" s="1152"/>
      <c r="ED3" s="1152"/>
      <c r="EE3" s="1152"/>
      <c r="EF3" s="1152"/>
      <c r="EG3" s="1152"/>
      <c r="EH3" s="1152"/>
      <c r="EI3" s="1152"/>
      <c r="EJ3" s="1152"/>
      <c r="EK3" s="1152"/>
      <c r="EL3" s="1152"/>
      <c r="EM3" s="1152"/>
      <c r="EN3" s="1152"/>
      <c r="EO3" s="1152"/>
      <c r="EP3" s="1152"/>
      <c r="EQ3" s="1152"/>
      <c r="ER3" s="1152"/>
      <c r="ES3" s="1152"/>
      <c r="ET3" s="1152"/>
      <c r="EU3" s="1152"/>
      <c r="EV3" s="1152"/>
      <c r="EW3" s="1152"/>
      <c r="EX3" s="1152"/>
      <c r="EY3" s="1152"/>
      <c r="EZ3" s="1152"/>
      <c r="FA3" s="1152"/>
      <c r="FB3" s="1152"/>
      <c r="FC3" s="1152"/>
      <c r="FD3" s="1152"/>
      <c r="FE3" s="1152"/>
      <c r="FF3" s="1152"/>
      <c r="FG3" s="1152"/>
      <c r="FH3" s="1152"/>
      <c r="FI3" s="1152"/>
      <c r="FJ3" s="1152"/>
      <c r="FK3" s="1152"/>
      <c r="FL3" s="1152"/>
      <c r="FM3" s="1152"/>
      <c r="FN3" s="1152"/>
      <c r="FO3" s="1152"/>
      <c r="FP3" s="1152"/>
      <c r="FQ3" s="1152"/>
      <c r="FR3" s="1152"/>
      <c r="FS3" s="1152"/>
      <c r="FT3" s="1152"/>
      <c r="FU3" s="1152"/>
      <c r="FV3" s="1152"/>
      <c r="FW3" s="1152"/>
      <c r="FX3" s="1152"/>
      <c r="FY3" s="1152"/>
      <c r="FZ3" s="1152"/>
      <c r="GA3" s="1152"/>
      <c r="GB3" s="1152"/>
      <c r="GC3" s="1152"/>
      <c r="GD3" s="1152"/>
      <c r="GE3" s="1152"/>
      <c r="GF3" s="1152"/>
      <c r="GG3" s="1152"/>
      <c r="GH3" s="1152"/>
      <c r="GI3" s="1152"/>
      <c r="GJ3" s="1152"/>
      <c r="GK3" s="1152"/>
      <c r="GL3" s="1152"/>
      <c r="GM3" s="1152"/>
      <c r="GN3" s="1152"/>
      <c r="GO3" s="1152"/>
      <c r="GP3" s="1152"/>
      <c r="GQ3" s="1152"/>
      <c r="GR3" s="1152"/>
      <c r="GS3" s="1152"/>
      <c r="GT3" s="1152"/>
      <c r="GU3" s="1152"/>
      <c r="GV3" s="1152"/>
      <c r="GW3" s="1152"/>
      <c r="GX3" s="1152"/>
      <c r="GY3" s="1152"/>
      <c r="GZ3" s="1152"/>
      <c r="HA3" s="1152"/>
      <c r="HB3" s="1152"/>
      <c r="HC3" s="1152"/>
      <c r="HD3" s="1152"/>
      <c r="HE3" s="1152"/>
      <c r="HF3" s="1152"/>
      <c r="HG3" s="1152"/>
      <c r="HH3" s="1152"/>
      <c r="HI3" s="1152"/>
      <c r="HJ3" s="1152"/>
      <c r="HK3" s="1152"/>
      <c r="HL3" s="1152"/>
      <c r="HM3" s="1152"/>
      <c r="HN3" s="1152"/>
      <c r="HO3" s="1152"/>
      <c r="HP3" s="1152"/>
      <c r="HQ3" s="1152"/>
      <c r="HR3" s="1152"/>
      <c r="HS3" s="1152"/>
      <c r="HT3" s="1152"/>
      <c r="HU3" s="1152"/>
      <c r="HV3" s="1152"/>
      <c r="HW3" s="1152"/>
      <c r="HX3" s="1152"/>
      <c r="HY3" s="1152"/>
      <c r="HZ3" s="1152"/>
      <c r="IA3" s="1152"/>
      <c r="IB3" s="1152"/>
      <c r="IC3" s="1152"/>
      <c r="ID3" s="1152"/>
      <c r="IE3" s="1152"/>
      <c r="IF3" s="1152"/>
      <c r="IG3" s="1152"/>
      <c r="IH3" s="1152"/>
      <c r="II3" s="1152"/>
      <c r="IJ3" s="1152"/>
      <c r="IK3" s="1152"/>
      <c r="IL3" s="1152"/>
      <c r="IM3" s="1152"/>
      <c r="IN3" s="1152"/>
      <c r="IO3" s="1152"/>
      <c r="IP3" s="1152"/>
      <c r="IQ3" s="1152"/>
      <c r="IR3" s="1152"/>
      <c r="IS3" s="1152"/>
      <c r="IT3" s="1152"/>
      <c r="IU3" s="1152"/>
      <c r="IV3" s="1152"/>
      <c r="IW3" s="1152"/>
      <c r="IX3" s="1152"/>
      <c r="IY3" s="1152"/>
      <c r="IZ3" s="1152"/>
      <c r="JA3" s="1152"/>
      <c r="JB3" s="1152"/>
      <c r="JC3" s="1152"/>
      <c r="JD3" s="1152"/>
      <c r="JE3" s="1152"/>
      <c r="JF3" s="1152"/>
      <c r="JG3" s="1152"/>
      <c r="JH3" s="1152"/>
      <c r="JI3" s="1152"/>
      <c r="JJ3" s="1152"/>
      <c r="JK3" s="1152"/>
      <c r="JL3" s="1152"/>
      <c r="JM3" s="1152"/>
      <c r="JN3" s="1152"/>
      <c r="JO3" s="1152"/>
      <c r="JP3" s="1152"/>
      <c r="JQ3" s="1152"/>
      <c r="JR3" s="1152"/>
      <c r="JS3" s="1152"/>
      <c r="JT3" s="1152"/>
      <c r="JU3" s="1152"/>
      <c r="JV3" s="1152"/>
      <c r="JW3" s="1152"/>
      <c r="JX3" s="1152"/>
      <c r="JY3" s="1152"/>
      <c r="JZ3" s="1152"/>
      <c r="KA3" s="1152"/>
      <c r="KB3" s="1152"/>
      <c r="KC3" s="1152"/>
      <c r="KD3" s="1152"/>
      <c r="KE3" s="1152"/>
      <c r="KF3" s="1152"/>
      <c r="KG3" s="1152"/>
      <c r="KH3" s="1152"/>
      <c r="KI3" s="1152"/>
      <c r="KJ3" s="1152"/>
      <c r="KK3" s="1152"/>
      <c r="KL3" s="1152"/>
      <c r="KM3" s="1152"/>
      <c r="KN3" s="1152"/>
      <c r="KO3" s="1152"/>
      <c r="KP3" s="1152"/>
      <c r="KQ3" s="1152"/>
      <c r="KR3" s="1152"/>
      <c r="KS3" s="1152"/>
      <c r="KT3" s="1152"/>
      <c r="KU3" s="1152"/>
      <c r="KV3" s="1152"/>
      <c r="KW3" s="1152"/>
      <c r="KX3" s="1152"/>
      <c r="KY3" s="1152"/>
      <c r="KZ3" s="1152"/>
      <c r="LA3" s="1152"/>
      <c r="LB3" s="1152"/>
      <c r="LC3" s="1152"/>
      <c r="LD3" s="1152"/>
      <c r="LE3" s="1152"/>
      <c r="LF3" s="1152"/>
      <c r="LG3" s="1152"/>
      <c r="LH3" s="1152"/>
      <c r="LI3" s="1152"/>
      <c r="LJ3" s="1152"/>
      <c r="LK3" s="1152"/>
      <c r="LL3" s="1152"/>
      <c r="LM3" s="1152"/>
      <c r="LN3" s="1152"/>
      <c r="LO3" s="1152"/>
      <c r="LP3" s="1152"/>
      <c r="LQ3" s="1152"/>
      <c r="LR3" s="1152"/>
      <c r="LS3" s="1152"/>
      <c r="LT3" s="1152"/>
      <c r="LU3" s="1152"/>
      <c r="LV3" s="1152"/>
      <c r="LW3" s="1152"/>
      <c r="LX3" s="1152"/>
      <c r="LY3" s="1152"/>
      <c r="LZ3" s="1152"/>
      <c r="MA3" s="1152"/>
      <c r="MB3" s="1152"/>
      <c r="MC3" s="1152"/>
      <c r="MD3" s="1152"/>
      <c r="ME3" s="1152"/>
      <c r="MF3" s="1152"/>
      <c r="MG3" s="1152"/>
      <c r="MH3" s="1152"/>
      <c r="MI3" s="1152"/>
      <c r="MJ3" s="1152"/>
      <c r="MK3" s="1152"/>
      <c r="ML3" s="1152"/>
      <c r="MM3" s="1152"/>
      <c r="MN3" s="1152"/>
      <c r="MO3" s="1152"/>
      <c r="MP3" s="1152"/>
      <c r="MQ3" s="1152"/>
      <c r="MR3" s="1152"/>
      <c r="MS3" s="1152"/>
      <c r="MT3" s="1152"/>
      <c r="MU3" s="1152"/>
      <c r="MV3" s="1152"/>
      <c r="MW3" s="1152"/>
      <c r="MX3" s="1152"/>
      <c r="MY3" s="1152"/>
      <c r="MZ3" s="1152"/>
      <c r="NA3" s="1152"/>
      <c r="NB3" s="1152"/>
      <c r="NC3" s="1152"/>
      <c r="ND3" s="1152"/>
      <c r="NE3" s="1152"/>
      <c r="NF3" s="1152"/>
      <c r="NG3" s="1152"/>
      <c r="NH3" s="1152"/>
      <c r="NI3" s="1152"/>
      <c r="NJ3" s="1152"/>
      <c r="NK3" s="1152"/>
      <c r="NL3" s="1152"/>
      <c r="NM3" s="1152"/>
      <c r="NN3" s="1152"/>
      <c r="NO3" s="1152"/>
      <c r="NP3" s="1152"/>
      <c r="NQ3" s="1152"/>
      <c r="NR3" s="1152"/>
      <c r="NS3" s="1152"/>
      <c r="NT3" s="1152"/>
      <c r="NU3" s="1152"/>
      <c r="NV3" s="1152"/>
      <c r="NW3" s="1152"/>
      <c r="NX3" s="1152"/>
      <c r="NY3" s="1152"/>
      <c r="NZ3" s="1152"/>
      <c r="OA3" s="1152"/>
      <c r="OB3" s="1152"/>
      <c r="OC3" s="1152"/>
      <c r="OD3" s="1152"/>
      <c r="OE3" s="1152"/>
      <c r="OF3" s="1152"/>
      <c r="OG3" s="1152"/>
      <c r="OH3" s="1152"/>
      <c r="OI3" s="1152"/>
      <c r="OJ3" s="1152"/>
      <c r="OK3" s="1152"/>
      <c r="OL3" s="1152"/>
      <c r="OM3" s="1152"/>
      <c r="ON3" s="1152"/>
      <c r="OO3" s="1152"/>
      <c r="OP3" s="1152"/>
      <c r="OQ3" s="1152"/>
      <c r="OR3" s="1152"/>
      <c r="OS3" s="1152"/>
      <c r="OT3" s="1152"/>
      <c r="OU3" s="1152"/>
      <c r="OV3" s="1152"/>
      <c r="OW3" s="1152"/>
      <c r="OX3" s="1152"/>
      <c r="OY3" s="1152"/>
      <c r="OZ3" s="1152"/>
      <c r="PA3" s="1152"/>
      <c r="PB3" s="1152"/>
      <c r="PC3" s="1152"/>
      <c r="PD3" s="1152"/>
      <c r="PE3" s="1152"/>
      <c r="PF3" s="1152"/>
      <c r="PG3" s="1152"/>
      <c r="PH3" s="1152"/>
      <c r="PI3" s="1152"/>
      <c r="PJ3" s="1152"/>
      <c r="PK3" s="1152"/>
      <c r="PL3" s="1152"/>
      <c r="PM3" s="1152"/>
      <c r="PN3" s="1152"/>
      <c r="PO3" s="1152"/>
      <c r="PP3" s="1152"/>
      <c r="PQ3" s="1152"/>
      <c r="PR3" s="1152"/>
      <c r="PS3" s="1152"/>
      <c r="PT3" s="1152"/>
      <c r="PU3" s="1152"/>
      <c r="PV3" s="1152"/>
      <c r="PW3" s="1152"/>
      <c r="PX3" s="1152"/>
      <c r="PY3" s="1152"/>
      <c r="PZ3" s="1152"/>
      <c r="QA3" s="1152"/>
      <c r="QB3" s="1152"/>
      <c r="QC3" s="1152"/>
      <c r="QD3" s="1152"/>
      <c r="QE3" s="1152"/>
      <c r="QF3" s="1152"/>
      <c r="QG3" s="1152"/>
      <c r="QH3" s="1152"/>
    </row>
    <row r="4" spans="1:450" ht="14.1" customHeight="1" thickBot="1">
      <c r="A4" s="949" t="s">
        <v>496</v>
      </c>
      <c r="B4" s="228" t="s">
        <v>35</v>
      </c>
      <c r="C4" s="228" t="s">
        <v>35</v>
      </c>
      <c r="D4" s="228" t="s">
        <v>35</v>
      </c>
      <c r="E4" s="228" t="s">
        <v>35</v>
      </c>
      <c r="F4" s="950" t="s">
        <v>497</v>
      </c>
      <c r="G4" s="951"/>
      <c r="H4" s="952" t="s">
        <v>398</v>
      </c>
      <c r="I4" s="952"/>
      <c r="J4" s="952"/>
      <c r="K4" s="952"/>
      <c r="L4" s="952"/>
      <c r="M4" s="952"/>
      <c r="N4" s="952">
        <v>1</v>
      </c>
      <c r="O4" s="793" t="str">
        <f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+I2+F1</v>
      </c>
      <c r="P4" s="953" t="s">
        <v>405</v>
      </c>
      <c r="Q4" s="528">
        <v>5</v>
      </c>
      <c r="R4" s="1154"/>
      <c r="S4" s="954" t="s">
        <v>406</v>
      </c>
      <c r="T4" s="965" t="s">
        <v>406</v>
      </c>
      <c r="U4" s="965" t="s">
        <v>406</v>
      </c>
      <c r="V4" s="955" t="s">
        <v>406</v>
      </c>
    </row>
    <row r="5" spans="1:450" ht="14.1" customHeight="1" thickBot="1">
      <c r="A5" s="82"/>
      <c r="B5" s="761" t="s">
        <v>35</v>
      </c>
      <c r="C5" s="266" t="s">
        <v>35</v>
      </c>
      <c r="D5" s="266" t="s">
        <v>35</v>
      </c>
      <c r="E5" s="266" t="s">
        <v>35</v>
      </c>
      <c r="F5" s="921" t="s">
        <v>498</v>
      </c>
      <c r="G5" s="632"/>
      <c r="H5" s="109" t="s">
        <v>408</v>
      </c>
      <c r="I5" s="109"/>
      <c r="J5" s="109"/>
      <c r="K5" s="109"/>
      <c r="L5" s="109"/>
      <c r="M5" s="109"/>
      <c r="N5" s="109" t="s">
        <v>367</v>
      </c>
      <c r="O5" s="786" t="str">
        <f t="shared" ref="O5:O49" si="0">IF(H5 &lt;&gt; "","+I" &amp; H5,"") &amp; IF(I5 &lt;&gt; "","+S" &amp; I5,"") &amp; IF(J5 &lt;&gt; "","+E" &amp; J5,"") &amp; IF(K5 &lt;&gt; "","+Z" &amp; K5,"") &amp; IF(L5 &lt;&gt; "","+M" &amp; L5,"")&amp; IF(M5 &lt;&gt; "","+U" &amp; M5,"") &amp; IF(N5 &lt;&gt; "","+F" &amp; N5,"")</f>
        <v>+I3+F1</v>
      </c>
      <c r="P5" s="111" t="s">
        <v>368</v>
      </c>
      <c r="Q5" s="243">
        <v>2</v>
      </c>
      <c r="R5" s="1155"/>
      <c r="S5" s="922" t="s">
        <v>409</v>
      </c>
      <c r="T5" s="963" t="s">
        <v>409</v>
      </c>
      <c r="U5" s="963" t="s">
        <v>409</v>
      </c>
      <c r="V5" s="948" t="s">
        <v>409</v>
      </c>
    </row>
    <row r="6" spans="1:450" s="41" customFormat="1" ht="14.1" customHeight="1" thickBot="1">
      <c r="A6" s="81"/>
      <c r="B6" s="761" t="s">
        <v>35</v>
      </c>
      <c r="C6" s="761" t="s">
        <v>35</v>
      </c>
      <c r="D6" s="762" t="s">
        <v>35</v>
      </c>
      <c r="E6" s="762" t="s">
        <v>35</v>
      </c>
      <c r="F6" s="633" t="s">
        <v>407</v>
      </c>
      <c r="G6" s="653" t="s">
        <v>499</v>
      </c>
      <c r="H6" s="38" t="s">
        <v>408</v>
      </c>
      <c r="I6" s="38"/>
      <c r="J6" s="38"/>
      <c r="K6" s="38"/>
      <c r="L6" s="38"/>
      <c r="M6" s="38"/>
      <c r="N6" s="38" t="s">
        <v>367</v>
      </c>
      <c r="O6" s="788" t="str">
        <f t="shared" si="0"/>
        <v>+I3+F1</v>
      </c>
      <c r="P6" s="21" t="s">
        <v>368</v>
      </c>
      <c r="Q6" s="610">
        <v>2</v>
      </c>
      <c r="R6" s="1156"/>
      <c r="S6" s="611" t="s">
        <v>24</v>
      </c>
      <c r="T6" s="964" t="s">
        <v>409</v>
      </c>
      <c r="U6" s="964" t="s">
        <v>409</v>
      </c>
      <c r="V6" s="923" t="s">
        <v>409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</row>
    <row r="7" spans="1:450" s="41" customFormat="1" ht="14.1" customHeight="1" thickBot="1">
      <c r="A7" s="607" t="s">
        <v>500</v>
      </c>
      <c r="B7" s="763" t="s">
        <v>35</v>
      </c>
      <c r="C7" s="763" t="s">
        <v>35</v>
      </c>
      <c r="D7" s="763" t="s">
        <v>35</v>
      </c>
      <c r="E7" s="763" t="s">
        <v>35</v>
      </c>
      <c r="F7" s="634" t="s">
        <v>407</v>
      </c>
      <c r="G7" s="654" t="s">
        <v>501</v>
      </c>
      <c r="H7" s="605" t="s">
        <v>408</v>
      </c>
      <c r="I7" s="605"/>
      <c r="J7" s="605" t="s">
        <v>367</v>
      </c>
      <c r="K7" s="605"/>
      <c r="L7" s="605"/>
      <c r="M7" s="605" t="s">
        <v>390</v>
      </c>
      <c r="N7" s="605" t="s">
        <v>367</v>
      </c>
      <c r="O7" s="788" t="str">
        <f t="shared" si="0"/>
        <v>+I3+E1+U6+F1</v>
      </c>
      <c r="P7" s="606" t="s">
        <v>368</v>
      </c>
      <c r="Q7" s="606">
        <v>2</v>
      </c>
      <c r="R7" s="1157"/>
      <c r="S7" s="608" t="s">
        <v>409</v>
      </c>
      <c r="T7" s="609" t="s">
        <v>409</v>
      </c>
      <c r="U7" s="609" t="s">
        <v>409</v>
      </c>
      <c r="V7" s="924" t="s">
        <v>409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</row>
    <row r="8" spans="1:450" ht="14.1" customHeight="1" thickBot="1">
      <c r="A8" s="956" t="s">
        <v>410</v>
      </c>
      <c r="B8" s="957" t="str">
        <f>'100 Objekty pozem. komunikací'!B14</f>
        <v>x</v>
      </c>
      <c r="C8" s="957" t="str">
        <f>'100 Objekty pozem. komunikací'!C14</f>
        <v>x</v>
      </c>
      <c r="D8" s="957" t="str">
        <f>'100 Objekty pozem. komunikací'!D14</f>
        <v>x</v>
      </c>
      <c r="E8" s="957" t="str">
        <f>'100 Objekty pozem. komunikací'!E14</f>
        <v>x</v>
      </c>
      <c r="F8" s="958" t="str">
        <f>'100 Objekty pozem. komunikací'!F14</f>
        <v>sejmutí ornice</v>
      </c>
      <c r="G8" s="959"/>
      <c r="H8" s="960" t="str">
        <f>'100 Objekty pozem. komunikací'!H14</f>
        <v>1</v>
      </c>
      <c r="I8" s="960">
        <f>'100 Objekty pozem. komunikací'!I14</f>
        <v>3</v>
      </c>
      <c r="J8" s="960" t="str">
        <f>'100 Objekty pozem. komunikací'!J14</f>
        <v>1</v>
      </c>
      <c r="K8" s="960" t="str">
        <f>'100 Objekty pozem. komunikací'!K14</f>
        <v>1</v>
      </c>
      <c r="L8" s="960" t="str">
        <f>'100 Objekty pozem. komunikací'!L14</f>
        <v>3</v>
      </c>
      <c r="M8" s="960">
        <v>2</v>
      </c>
      <c r="N8" s="960" t="str">
        <f>'100 Objekty pozem. komunikací'!N14</f>
        <v>1</v>
      </c>
      <c r="O8" s="793" t="str">
        <f t="shared" si="0"/>
        <v>+I1+S3+E1+Z1+M3+U2+F1</v>
      </c>
      <c r="P8" s="960" t="str">
        <f>'100 Objekty pozem. komunikací'!P14</f>
        <v>3DTěleso</v>
      </c>
      <c r="Q8" s="960">
        <f>'100 Objekty pozem. komunikací'!Q14</f>
        <v>8</v>
      </c>
      <c r="R8" s="1158"/>
      <c r="S8" s="961" t="str">
        <f>'100 Objekty pozem. komunikací'!S14</f>
        <v>PGEO</v>
      </c>
      <c r="T8" s="961" t="str">
        <f>'100 Objekty pozem. komunikací'!T14</f>
        <v>PGEO</v>
      </c>
      <c r="U8" s="961" t="str">
        <f>'100 Objekty pozem. komunikací'!T14</f>
        <v>PGEO</v>
      </c>
      <c r="V8" s="962" t="str">
        <f>'100 Objekty pozem. komunikací'!V14</f>
        <v>PGEO</v>
      </c>
    </row>
    <row r="9" spans="1:450" ht="14.1" customHeight="1">
      <c r="A9" s="82"/>
      <c r="B9" s="765" t="str">
        <f>'100 Objekty pozem. komunikací'!B8</f>
        <v>x</v>
      </c>
      <c r="C9" s="765" t="str">
        <f>'100 Objekty pozem. komunikací'!C8</f>
        <v>x</v>
      </c>
      <c r="D9" s="766" t="str">
        <f>'100 Objekty pozem. komunikací'!D8</f>
        <v>x</v>
      </c>
      <c r="E9" s="766" t="str">
        <f>'100 Objekty pozem. komunikací'!E8</f>
        <v>x</v>
      </c>
      <c r="F9" s="661" t="str">
        <f>'100 Objekty pozem. komunikací'!F8</f>
        <v>výkop a odkop</v>
      </c>
      <c r="G9" s="639" t="s">
        <v>502</v>
      </c>
      <c r="H9" s="778" t="str">
        <f>'100 Objekty pozem. komunikací'!H8</f>
        <v>1</v>
      </c>
      <c r="I9" s="757">
        <f>'100 Objekty pozem. komunikací'!I8</f>
        <v>3</v>
      </c>
      <c r="J9" s="757" t="str">
        <f>'100 Objekty pozem. komunikací'!J8</f>
        <v>1</v>
      </c>
      <c r="K9" s="757" t="str">
        <f>'100 Objekty pozem. komunikací'!K8</f>
        <v>1</v>
      </c>
      <c r="L9" s="757" t="str">
        <f>'100 Objekty pozem. komunikací'!L8</f>
        <v>3</v>
      </c>
      <c r="M9" s="758">
        <v>2</v>
      </c>
      <c r="N9" s="758" t="str">
        <f>'100 Objekty pozem. komunikací'!N8</f>
        <v>1</v>
      </c>
      <c r="O9" s="786" t="str">
        <f t="shared" si="0"/>
        <v>+I1+S3+E1+Z1+M3+U2+F1</v>
      </c>
      <c r="P9" s="757" t="str">
        <f>'100 Objekty pozem. komunikací'!P8</f>
        <v>3DTěleso</v>
      </c>
      <c r="Q9" s="757">
        <f>'100 Objekty pozem. komunikací'!Q8</f>
        <v>8</v>
      </c>
      <c r="R9" s="1159"/>
      <c r="S9" s="390" t="str">
        <f>'100 Objekty pozem. komunikací'!S8</f>
        <v>P100</v>
      </c>
      <c r="T9" s="390" t="str">
        <f>'100 Objekty pozem. komunikací'!T8</f>
        <v>P100</v>
      </c>
      <c r="U9" s="390" t="str">
        <f>'100 Objekty pozem. komunikací'!T8</f>
        <v>P100</v>
      </c>
      <c r="V9" s="945" t="str">
        <f>'100 Objekty pozem. komunikací'!V8</f>
        <v>P50</v>
      </c>
    </row>
    <row r="10" spans="1:450" ht="14.1" customHeight="1">
      <c r="A10" s="82"/>
      <c r="B10" s="3">
        <v>0</v>
      </c>
      <c r="C10" s="3" t="s">
        <v>35</v>
      </c>
      <c r="D10" s="3" t="s">
        <v>35</v>
      </c>
      <c r="E10" s="3" t="s">
        <v>35</v>
      </c>
      <c r="F10" s="23" t="s">
        <v>503</v>
      </c>
      <c r="G10" s="76"/>
      <c r="H10" s="34">
        <v>1</v>
      </c>
      <c r="I10" s="35" t="s">
        <v>367</v>
      </c>
      <c r="J10" s="34">
        <v>1</v>
      </c>
      <c r="K10" s="34">
        <v>1</v>
      </c>
      <c r="L10" s="40">
        <v>3</v>
      </c>
      <c r="M10" s="40" t="s">
        <v>427</v>
      </c>
      <c r="N10" s="34">
        <v>1</v>
      </c>
      <c r="O10" s="375" t="str">
        <f>IF(H10 &lt;&gt; "","+I" &amp; H10,"") &amp; IF(I10 &lt;&gt; "","+S" &amp; I10,"") &amp; IF(J10 &lt;&gt; "","+E" &amp; J10,"") &amp; IF(K10 &lt;&gt; "","+Z" &amp; K10,"") &amp; IF(L10 &lt;&gt; "","+M" &amp; L10,"")&amp; IF(M10 &lt;&gt; "","+U" &amp; M10,"") &amp; IF(N10 &lt;&gt; "","+F" &amp; N10,"")</f>
        <v>+I1+S1+E1+Z1+M3+U1;2+F1</v>
      </c>
      <c r="P10" s="272" t="s">
        <v>373</v>
      </c>
      <c r="Q10" s="272">
        <v>3</v>
      </c>
      <c r="R10" s="1160"/>
      <c r="S10" s="13">
        <v>0</v>
      </c>
      <c r="T10" s="301" t="s">
        <v>416</v>
      </c>
      <c r="U10" s="301" t="s">
        <v>416</v>
      </c>
      <c r="V10" s="298" t="s">
        <v>416</v>
      </c>
    </row>
    <row r="11" spans="1:450" ht="14.1" customHeight="1">
      <c r="A11" s="82"/>
      <c r="B11" s="3">
        <v>0</v>
      </c>
      <c r="C11" s="3" t="s">
        <v>35</v>
      </c>
      <c r="D11" s="3" t="s">
        <v>35</v>
      </c>
      <c r="E11" s="3" t="s">
        <v>35</v>
      </c>
      <c r="F11" s="23" t="s">
        <v>504</v>
      </c>
      <c r="G11" s="76"/>
      <c r="H11" s="34">
        <v>1</v>
      </c>
      <c r="I11" s="35" t="s">
        <v>367</v>
      </c>
      <c r="J11" s="34">
        <v>1</v>
      </c>
      <c r="K11" s="34">
        <v>1</v>
      </c>
      <c r="L11" s="40">
        <v>3</v>
      </c>
      <c r="M11" s="40" t="s">
        <v>427</v>
      </c>
      <c r="N11" s="34">
        <v>1</v>
      </c>
      <c r="O11" s="375" t="str">
        <f>IF(H11 &lt;&gt; "","+I" &amp; H11,"") &amp; IF(I11 &lt;&gt; "","+S" &amp; I11,"") &amp; IF(J11 &lt;&gt; "","+E" &amp; J11,"") &amp; IF(K11 &lt;&gt; "","+Z" &amp; K11,"") &amp; IF(L11 &lt;&gt; "","+M" &amp; L11,"")&amp; IF(M11 &lt;&gt; "","+U" &amp; M11,"") &amp; IF(N11 &lt;&gt; "","+F" &amp; N11,"")</f>
        <v>+I1+S1+E1+Z1+M3+U1;2+F1</v>
      </c>
      <c r="P11" s="272" t="s">
        <v>373</v>
      </c>
      <c r="Q11" s="166">
        <v>16</v>
      </c>
      <c r="R11" s="1161"/>
      <c r="S11" s="13">
        <v>0</v>
      </c>
      <c r="T11" s="301" t="s">
        <v>416</v>
      </c>
      <c r="U11" s="301" t="s">
        <v>416</v>
      </c>
      <c r="V11" s="298" t="s">
        <v>416</v>
      </c>
    </row>
    <row r="12" spans="1:450" ht="14.1" customHeight="1">
      <c r="A12" s="82"/>
      <c r="B12" s="3">
        <v>0</v>
      </c>
      <c r="C12" s="3">
        <v>0</v>
      </c>
      <c r="D12" s="3" t="s">
        <v>35</v>
      </c>
      <c r="E12" s="3" t="s">
        <v>35</v>
      </c>
      <c r="F12" s="50" t="s">
        <v>505</v>
      </c>
      <c r="G12" s="76"/>
      <c r="H12" s="34">
        <v>1</v>
      </c>
      <c r="I12" s="35" t="s">
        <v>367</v>
      </c>
      <c r="J12" s="34">
        <v>1</v>
      </c>
      <c r="K12" s="34">
        <v>1</v>
      </c>
      <c r="L12" s="40">
        <v>3</v>
      </c>
      <c r="M12" s="40">
        <v>2</v>
      </c>
      <c r="N12" s="34">
        <v>1</v>
      </c>
      <c r="O12" s="375" t="str">
        <f>IF(H12 &lt;&gt; "","+I" &amp; H12,"") &amp; IF(I12 &lt;&gt; "","+S" &amp; I12,"") &amp; IF(J12 &lt;&gt; "","+E" &amp; J12,"") &amp; IF(K12 &lt;&gt; "","+Z" &amp; K12,"") &amp; IF(L12 &lt;&gt; "","+M" &amp; L12,"")&amp; IF(M12 &lt;&gt; "","+U" &amp; M12,"") &amp; IF(N12 &lt;&gt; "","+F" &amp; N12,"")</f>
        <v>+I1+S1+E1+Z1+M3+U2+F1</v>
      </c>
      <c r="P12" s="272" t="s">
        <v>373</v>
      </c>
      <c r="Q12" s="412">
        <v>6</v>
      </c>
      <c r="R12" s="1162"/>
      <c r="S12" s="13">
        <v>0</v>
      </c>
      <c r="T12" s="301">
        <v>0</v>
      </c>
      <c r="U12" s="301" t="s">
        <v>416</v>
      </c>
      <c r="V12" s="298" t="s">
        <v>416</v>
      </c>
    </row>
    <row r="13" spans="1:450" ht="14.1" customHeight="1">
      <c r="A13" s="82"/>
      <c r="B13" s="266">
        <f>'100 Objekty pozem. komunikací'!B18</f>
        <v>0</v>
      </c>
      <c r="C13" s="266" t="str">
        <f>'100 Objekty pozem. komunikací'!C18</f>
        <v>x</v>
      </c>
      <c r="D13" s="266" t="str">
        <f>'100 Objekty pozem. komunikací'!D18</f>
        <v>x</v>
      </c>
      <c r="E13" s="266" t="str">
        <f>'100 Objekty pozem. komunikací'!E18</f>
        <v>x</v>
      </c>
      <c r="F13" s="658" t="str">
        <f>'100 Objekty pozem. komunikací'!F18</f>
        <v>zásyp a obsyp</v>
      </c>
      <c r="G13" s="636"/>
      <c r="H13" s="779" t="str">
        <f>'100 Objekty pozem. komunikací'!H18</f>
        <v>1</v>
      </c>
      <c r="I13" s="110">
        <v>3</v>
      </c>
      <c r="J13" s="108" t="str">
        <f>'100 Objekty pozem. komunikací'!J18</f>
        <v>1</v>
      </c>
      <c r="K13" s="108" t="str">
        <f>'100 Objekty pozem. komunikací'!K18</f>
        <v>1</v>
      </c>
      <c r="L13" s="110" t="str">
        <f>'100 Objekty pozem. komunikací'!L18</f>
        <v>3;2&amp;6</v>
      </c>
      <c r="M13" s="110">
        <v>2</v>
      </c>
      <c r="N13" s="108" t="str">
        <f>'100 Objekty pozem. komunikací'!N18</f>
        <v>1</v>
      </c>
      <c r="O13" s="375" t="str">
        <f t="shared" si="0"/>
        <v>+I1+S3+E1+Z1+M3;2&amp;6+U2+F1</v>
      </c>
      <c r="P13" s="111" t="str">
        <f>'100 Objekty pozem. komunikací'!P18</f>
        <v>3DTěleso</v>
      </c>
      <c r="Q13" s="297">
        <f>'100 Objekty pozem. komunikací'!Q18</f>
        <v>12</v>
      </c>
      <c r="R13" s="1163"/>
      <c r="S13" s="781" t="str">
        <f>'100 Objekty pozem. komunikací'!S18</f>
        <v>P2</v>
      </c>
      <c r="T13" s="426" t="str">
        <f>'100 Objekty pozem. komunikací'!T18</f>
        <v>P2</v>
      </c>
      <c r="U13" s="426" t="str">
        <f>'100 Objekty pozem. komunikací'!T18</f>
        <v>P2</v>
      </c>
      <c r="V13" s="925" t="str">
        <f>'100 Objekty pozem. komunikací'!V18</f>
        <v>P1</v>
      </c>
    </row>
    <row r="14" spans="1:450" s="41" customFormat="1" ht="14.1" customHeight="1" thickBot="1">
      <c r="A14" s="604"/>
      <c r="B14" s="767" t="str">
        <f>'100 Objekty pozem. komunikací'!B15</f>
        <v>x</v>
      </c>
      <c r="C14" s="767" t="str">
        <f>'100 Objekty pozem. komunikací'!C15</f>
        <v>x</v>
      </c>
      <c r="D14" s="767" t="str">
        <f>'100 Objekty pozem. komunikací'!D15</f>
        <v>x</v>
      </c>
      <c r="E14" s="767" t="str">
        <f>'100 Objekty pozem. komunikací'!E15</f>
        <v>x</v>
      </c>
      <c r="F14" s="662" t="str">
        <f>'100 Objekty pozem. komunikací'!F15</f>
        <v>rozprostření ornice</v>
      </c>
      <c r="G14" s="637"/>
      <c r="H14" s="759" t="str">
        <f>'100 Objekty pozem. komunikací'!H15</f>
        <v>1</v>
      </c>
      <c r="I14" s="526">
        <f>'100 Objekty pozem. komunikací'!I15</f>
        <v>1</v>
      </c>
      <c r="J14" s="194" t="str">
        <f>'100 Objekty pozem. komunikací'!J15</f>
        <v>1</v>
      </c>
      <c r="K14" s="194" t="str">
        <f>'100 Objekty pozem. komunikací'!K15</f>
        <v>1</v>
      </c>
      <c r="L14" s="194" t="str">
        <f>'100 Objekty pozem. komunikací'!L15</f>
        <v>3;2&amp;6</v>
      </c>
      <c r="M14" s="194">
        <v>2</v>
      </c>
      <c r="N14" s="194" t="str">
        <f>'100 Objekty pozem. komunikací'!N15</f>
        <v>1</v>
      </c>
      <c r="O14" s="788" t="str">
        <f t="shared" si="0"/>
        <v>+I1+S1+E1+Z1+M3;2&amp;6+U2+F1</v>
      </c>
      <c r="P14" s="194" t="str">
        <f>'100 Objekty pozem. komunikací'!P15</f>
        <v>3DTěleso</v>
      </c>
      <c r="Q14" s="194">
        <f>'100 Objekty pozem. komunikací'!Q15</f>
        <v>17</v>
      </c>
      <c r="R14" s="1164"/>
      <c r="S14" s="443" t="str">
        <f>'100 Objekty pozem. komunikací'!S15</f>
        <v>P100</v>
      </c>
      <c r="T14" s="443" t="str">
        <f>'100 Objekty pozem. komunikací'!T15</f>
        <v>P100</v>
      </c>
      <c r="U14" s="443" t="str">
        <f>'100 Objekty pozem. komunikací'!T15</f>
        <v>P100</v>
      </c>
      <c r="V14" s="926" t="str">
        <f>'100 Objekty pozem. komunikací'!V15</f>
        <v>P50</v>
      </c>
      <c r="W14" s="67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</row>
    <row r="15" spans="1:450" ht="14.1" customHeight="1">
      <c r="A15" s="402" t="s">
        <v>506</v>
      </c>
      <c r="B15" s="764" t="s">
        <v>35</v>
      </c>
      <c r="C15" s="764" t="s">
        <v>35</v>
      </c>
      <c r="D15" s="764" t="s">
        <v>35</v>
      </c>
      <c r="E15" s="764" t="s">
        <v>35</v>
      </c>
      <c r="F15" s="638" t="s">
        <v>507</v>
      </c>
      <c r="G15" s="639" t="s">
        <v>508</v>
      </c>
      <c r="H15" s="403">
        <v>1</v>
      </c>
      <c r="I15" s="532" t="s">
        <v>391</v>
      </c>
      <c r="J15" s="393">
        <v>1</v>
      </c>
      <c r="K15" s="393"/>
      <c r="L15" s="393" t="s">
        <v>467</v>
      </c>
      <c r="M15" s="393" t="s">
        <v>509</v>
      </c>
      <c r="N15" s="393">
        <v>1</v>
      </c>
      <c r="O15" s="786" t="str">
        <f t="shared" si="0"/>
        <v>+I1+S1;2;4+E1+M1&amp;3+U1&amp;2;1&amp;5+F1</v>
      </c>
      <c r="P15" s="389" t="s">
        <v>510</v>
      </c>
      <c r="Q15" s="389">
        <v>15</v>
      </c>
      <c r="R15" s="1165"/>
      <c r="S15" s="390" t="s">
        <v>416</v>
      </c>
      <c r="T15" s="424" t="s">
        <v>406</v>
      </c>
      <c r="U15" s="424" t="s">
        <v>406</v>
      </c>
      <c r="V15" s="927" t="s">
        <v>406</v>
      </c>
      <c r="W15" s="675"/>
    </row>
    <row r="16" spans="1:450" ht="14.45">
      <c r="A16" s="82"/>
      <c r="B16" s="107" t="s">
        <v>35</v>
      </c>
      <c r="C16" s="107" t="s">
        <v>35</v>
      </c>
      <c r="D16" s="107" t="s">
        <v>35</v>
      </c>
      <c r="E16" s="107" t="s">
        <v>35</v>
      </c>
      <c r="F16" s="640" t="s">
        <v>511</v>
      </c>
      <c r="G16" s="641" t="s">
        <v>512</v>
      </c>
      <c r="H16" s="108">
        <v>1</v>
      </c>
      <c r="I16" s="532" t="s">
        <v>391</v>
      </c>
      <c r="J16" s="108">
        <v>1</v>
      </c>
      <c r="K16" s="108"/>
      <c r="L16" s="108">
        <v>3</v>
      </c>
      <c r="M16" s="108" t="s">
        <v>513</v>
      </c>
      <c r="N16" s="108">
        <v>1</v>
      </c>
      <c r="O16" s="375" t="str">
        <f t="shared" si="0"/>
        <v>+I1+S1;2;4+E1+M3+U2;5+F1</v>
      </c>
      <c r="P16" s="111" t="s">
        <v>510</v>
      </c>
      <c r="Q16" s="324">
        <v>3</v>
      </c>
      <c r="R16" s="1166"/>
      <c r="S16" s="196" t="s">
        <v>416</v>
      </c>
      <c r="T16" s="426" t="s">
        <v>406</v>
      </c>
      <c r="U16" s="426" t="s">
        <v>406</v>
      </c>
      <c r="V16" s="925" t="s">
        <v>406</v>
      </c>
      <c r="W16" s="675"/>
    </row>
    <row r="17" spans="1:23" ht="14.45">
      <c r="A17" s="82"/>
      <c r="B17" s="3" t="s">
        <v>35</v>
      </c>
      <c r="C17" s="3" t="s">
        <v>35</v>
      </c>
      <c r="D17" s="3" t="s">
        <v>35</v>
      </c>
      <c r="E17" s="3" t="s">
        <v>35</v>
      </c>
      <c r="F17" s="317" t="s">
        <v>514</v>
      </c>
      <c r="G17" s="642" t="s">
        <v>515</v>
      </c>
      <c r="H17" s="272">
        <v>1</v>
      </c>
      <c r="I17" s="533" t="s">
        <v>516</v>
      </c>
      <c r="J17" s="272">
        <v>1</v>
      </c>
      <c r="K17" s="272"/>
      <c r="L17" s="108" t="s">
        <v>517</v>
      </c>
      <c r="M17" s="108" t="s">
        <v>509</v>
      </c>
      <c r="N17" s="272">
        <v>1</v>
      </c>
      <c r="O17" s="375" t="str">
        <f t="shared" si="0"/>
        <v>+I1+S1&amp;2+E1+M1&amp;2;3+U1&amp;2;1&amp;5+F1</v>
      </c>
      <c r="P17" s="272" t="s">
        <v>510</v>
      </c>
      <c r="Q17" s="272">
        <v>15</v>
      </c>
      <c r="R17" s="1167"/>
      <c r="S17" s="13" t="s">
        <v>386</v>
      </c>
      <c r="T17" s="301" t="s">
        <v>416</v>
      </c>
      <c r="U17" s="301" t="s">
        <v>416</v>
      </c>
      <c r="V17" s="298" t="s">
        <v>416</v>
      </c>
      <c r="W17" s="675"/>
    </row>
    <row r="18" spans="1:23" ht="14.1" customHeight="1">
      <c r="A18" s="82"/>
      <c r="B18" s="3" t="s">
        <v>35</v>
      </c>
      <c r="C18" s="3" t="s">
        <v>35</v>
      </c>
      <c r="D18" s="3" t="s">
        <v>35</v>
      </c>
      <c r="E18" s="3" t="s">
        <v>35</v>
      </c>
      <c r="F18" s="317" t="s">
        <v>518</v>
      </c>
      <c r="G18" s="642"/>
      <c r="H18" s="34">
        <v>1</v>
      </c>
      <c r="I18" s="533">
        <v>1</v>
      </c>
      <c r="J18" s="34">
        <v>1</v>
      </c>
      <c r="K18" s="34"/>
      <c r="L18" s="108" t="s">
        <v>467</v>
      </c>
      <c r="M18" s="108" t="s">
        <v>513</v>
      </c>
      <c r="N18" s="34">
        <v>1</v>
      </c>
      <c r="O18" s="375" t="str">
        <f t="shared" si="0"/>
        <v>+I1+S1+E1+M1&amp;3+U2;5+F1</v>
      </c>
      <c r="P18" s="272" t="s">
        <v>510</v>
      </c>
      <c r="Q18" s="272">
        <v>15</v>
      </c>
      <c r="R18" s="1168"/>
      <c r="S18" s="13" t="s">
        <v>386</v>
      </c>
      <c r="T18" s="301" t="s">
        <v>386</v>
      </c>
      <c r="U18" s="301" t="s">
        <v>386</v>
      </c>
      <c r="V18" s="298" t="s">
        <v>386</v>
      </c>
      <c r="W18" s="675"/>
    </row>
    <row r="19" spans="1:23" ht="14.1" customHeight="1">
      <c r="A19" s="82"/>
      <c r="B19" s="3">
        <v>0</v>
      </c>
      <c r="C19" s="3" t="s">
        <v>35</v>
      </c>
      <c r="D19" s="3" t="s">
        <v>35</v>
      </c>
      <c r="E19" s="3" t="s">
        <v>35</v>
      </c>
      <c r="F19" s="317" t="s">
        <v>519</v>
      </c>
      <c r="G19" s="642"/>
      <c r="H19" s="34">
        <v>1</v>
      </c>
      <c r="I19" s="533" t="s">
        <v>404</v>
      </c>
      <c r="J19" s="34">
        <v>1</v>
      </c>
      <c r="K19" s="34"/>
      <c r="L19" s="108" t="s">
        <v>520</v>
      </c>
      <c r="M19" s="108" t="s">
        <v>513</v>
      </c>
      <c r="N19" s="34">
        <v>1</v>
      </c>
      <c r="O19" s="375" t="str">
        <f t="shared" si="0"/>
        <v>+I1+S4+E1+M2&amp;3&amp;6+U2;5+F1</v>
      </c>
      <c r="P19" s="272" t="s">
        <v>510</v>
      </c>
      <c r="Q19" s="324">
        <v>3</v>
      </c>
      <c r="R19" s="1166"/>
      <c r="S19" s="13">
        <v>0</v>
      </c>
      <c r="T19" s="301" t="s">
        <v>386</v>
      </c>
      <c r="U19" s="301" t="s">
        <v>386</v>
      </c>
      <c r="V19" s="298" t="s">
        <v>386</v>
      </c>
      <c r="W19" s="675"/>
    </row>
    <row r="20" spans="1:23" ht="14.1" customHeight="1">
      <c r="A20" s="82"/>
      <c r="B20" s="3">
        <v>0</v>
      </c>
      <c r="C20" s="3" t="s">
        <v>35</v>
      </c>
      <c r="D20" s="3" t="s">
        <v>35</v>
      </c>
      <c r="E20" s="3" t="s">
        <v>35</v>
      </c>
      <c r="F20" s="317" t="s">
        <v>521</v>
      </c>
      <c r="G20" s="642" t="s">
        <v>522</v>
      </c>
      <c r="H20" s="272">
        <v>1</v>
      </c>
      <c r="I20" s="35" t="s">
        <v>398</v>
      </c>
      <c r="J20" s="272">
        <v>1</v>
      </c>
      <c r="K20" s="272"/>
      <c r="L20" s="108" t="s">
        <v>523</v>
      </c>
      <c r="M20" s="108">
        <v>2</v>
      </c>
      <c r="N20" s="272">
        <v>1</v>
      </c>
      <c r="O20" s="375" t="str">
        <f t="shared" si="0"/>
        <v>+I1+S2+E1+M1&amp;4+U2+F1</v>
      </c>
      <c r="P20" s="272" t="s">
        <v>510</v>
      </c>
      <c r="Q20" s="272">
        <v>11</v>
      </c>
      <c r="R20" s="1169"/>
      <c r="S20" s="13">
        <v>0</v>
      </c>
      <c r="T20" s="301" t="s">
        <v>416</v>
      </c>
      <c r="U20" s="301" t="s">
        <v>416</v>
      </c>
      <c r="V20" s="298" t="s">
        <v>416</v>
      </c>
    </row>
    <row r="21" spans="1:23" ht="14.1" customHeight="1">
      <c r="A21" s="83"/>
      <c r="B21" s="3">
        <v>0</v>
      </c>
      <c r="C21" s="3" t="s">
        <v>35</v>
      </c>
      <c r="D21" s="3" t="s">
        <v>35</v>
      </c>
      <c r="E21" s="3" t="s">
        <v>35</v>
      </c>
      <c r="F21" s="317" t="s">
        <v>524</v>
      </c>
      <c r="G21" s="642" t="s">
        <v>525</v>
      </c>
      <c r="H21" s="272">
        <v>1</v>
      </c>
      <c r="I21" s="272">
        <v>1</v>
      </c>
      <c r="J21" s="272">
        <v>1</v>
      </c>
      <c r="K21" s="272"/>
      <c r="L21" s="108">
        <v>3</v>
      </c>
      <c r="M21" s="108" t="s">
        <v>513</v>
      </c>
      <c r="N21" s="272">
        <v>1</v>
      </c>
      <c r="O21" s="375" t="str">
        <f t="shared" si="0"/>
        <v>+I1+S1+E1+M3+U2;5+F1</v>
      </c>
      <c r="P21" s="272" t="s">
        <v>373</v>
      </c>
      <c r="Q21" s="272">
        <v>2</v>
      </c>
      <c r="R21" s="1170"/>
      <c r="S21" s="13">
        <v>0</v>
      </c>
      <c r="T21" s="301" t="s">
        <v>386</v>
      </c>
      <c r="U21" s="301" t="s">
        <v>386</v>
      </c>
      <c r="V21" s="298" t="s">
        <v>386</v>
      </c>
    </row>
    <row r="22" spans="1:23" ht="14.1" customHeight="1">
      <c r="A22" s="83"/>
      <c r="B22" s="3">
        <v>0</v>
      </c>
      <c r="C22" s="3" t="s">
        <v>35</v>
      </c>
      <c r="D22" s="3" t="s">
        <v>35</v>
      </c>
      <c r="E22" s="3" t="s">
        <v>35</v>
      </c>
      <c r="F22" s="317" t="s">
        <v>526</v>
      </c>
      <c r="G22" s="642"/>
      <c r="H22" s="272">
        <v>1</v>
      </c>
      <c r="I22" s="272">
        <v>2</v>
      </c>
      <c r="J22" s="272">
        <v>1</v>
      </c>
      <c r="K22" s="272"/>
      <c r="L22" s="272">
        <v>2</v>
      </c>
      <c r="M22" s="272">
        <v>1</v>
      </c>
      <c r="N22" s="272">
        <v>1</v>
      </c>
      <c r="O22" s="375" t="str">
        <f t="shared" si="0"/>
        <v>+I1+S2+E1+M2+U1+F1</v>
      </c>
      <c r="P22" s="272" t="s">
        <v>368</v>
      </c>
      <c r="Q22" s="272">
        <v>5</v>
      </c>
      <c r="R22" s="1171"/>
      <c r="S22" s="13">
        <v>0</v>
      </c>
      <c r="T22" s="301" t="s">
        <v>386</v>
      </c>
      <c r="U22" s="301" t="s">
        <v>386</v>
      </c>
      <c r="V22" s="298" t="s">
        <v>386</v>
      </c>
    </row>
    <row r="23" spans="1:23" ht="14.1" customHeight="1" thickBot="1">
      <c r="A23" s="83"/>
      <c r="B23" s="768">
        <v>0</v>
      </c>
      <c r="C23" s="768" t="str">
        <f>'100 Objekty pozem. komunikací'!C23</f>
        <v>x</v>
      </c>
      <c r="D23" s="768" t="str">
        <f>'100 Objekty pozem. komunikací'!D23</f>
        <v>x</v>
      </c>
      <c r="E23" s="768" t="str">
        <f>'100 Objekty pozem. komunikací'!E23</f>
        <v>x</v>
      </c>
      <c r="F23" s="663" t="str">
        <f>'100 Objekty pozem. komunikací'!F23</f>
        <v>podkladní beton</v>
      </c>
      <c r="G23" s="643"/>
      <c r="H23" s="760" t="str">
        <f>'100 Objekty pozem. komunikací'!H23</f>
        <v>1</v>
      </c>
      <c r="I23" s="760">
        <f>'100 Objekty pozem. komunikací'!I23</f>
        <v>1</v>
      </c>
      <c r="J23" s="760" t="str">
        <f>'100 Objekty pozem. komunikací'!J23</f>
        <v>1</v>
      </c>
      <c r="K23" s="760" t="str">
        <f>'100 Objekty pozem. komunikací'!K23</f>
        <v>1</v>
      </c>
      <c r="L23" s="760" t="str">
        <f>'100 Objekty pozem. komunikací'!L23</f>
        <v>3</v>
      </c>
      <c r="M23" s="760" t="s">
        <v>513</v>
      </c>
      <c r="N23" s="760" t="str">
        <f>'100 Objekty pozem. komunikací'!N23</f>
        <v>1</v>
      </c>
      <c r="O23" s="788" t="str">
        <f t="shared" si="0"/>
        <v>+I1+S1+E1+Z1+M3+U2;5+F1</v>
      </c>
      <c r="P23" s="760" t="str">
        <f>'100 Objekty pozem. komunikací'!P23</f>
        <v>3DTěleso</v>
      </c>
      <c r="Q23" s="760">
        <f>'100 Objekty pozem. komunikací'!Q23</f>
        <v>2</v>
      </c>
      <c r="R23" s="1172"/>
      <c r="S23" s="760">
        <v>0</v>
      </c>
      <c r="T23" s="760" t="str">
        <f>'100 Objekty pozem. komunikací'!T23</f>
        <v>P100_P10</v>
      </c>
      <c r="U23" s="760" t="str">
        <f>'100 Objekty pozem. komunikací'!U23</f>
        <v>P100_P10</v>
      </c>
      <c r="V23" s="928" t="str">
        <f>'100 Objekty pozem. komunikací'!V23</f>
        <v>P100_P10</v>
      </c>
    </row>
    <row r="24" spans="1:23" ht="14.1" customHeight="1">
      <c r="A24" s="44" t="s">
        <v>527</v>
      </c>
      <c r="B24" s="3" t="s">
        <v>35</v>
      </c>
      <c r="C24" s="3" t="s">
        <v>35</v>
      </c>
      <c r="D24" s="3" t="s">
        <v>35</v>
      </c>
      <c r="E24" s="3" t="s">
        <v>35</v>
      </c>
      <c r="F24" s="23" t="s">
        <v>528</v>
      </c>
      <c r="G24" s="76"/>
      <c r="H24" s="34" t="s">
        <v>367</v>
      </c>
      <c r="I24" s="35" t="s">
        <v>470</v>
      </c>
      <c r="J24" s="34">
        <v>1</v>
      </c>
      <c r="K24" s="34">
        <v>1</v>
      </c>
      <c r="L24" s="40">
        <v>3</v>
      </c>
      <c r="M24" s="40" t="s">
        <v>428</v>
      </c>
      <c r="N24" s="34">
        <v>1</v>
      </c>
      <c r="O24" s="786" t="str">
        <f t="shared" si="0"/>
        <v>+I1+S1;4+E1+Z1+M3+U1;2&amp;5+F1</v>
      </c>
      <c r="P24" s="272" t="s">
        <v>373</v>
      </c>
      <c r="Q24" s="272">
        <v>2</v>
      </c>
      <c r="R24" s="1173"/>
      <c r="S24" s="13" t="s">
        <v>416</v>
      </c>
      <c r="T24" s="301" t="s">
        <v>406</v>
      </c>
      <c r="U24" s="301" t="s">
        <v>406</v>
      </c>
      <c r="V24" s="298" t="s">
        <v>406</v>
      </c>
    </row>
    <row r="25" spans="1:23" ht="14.1" customHeight="1">
      <c r="A25" s="85"/>
      <c r="B25" s="107" t="s">
        <v>35</v>
      </c>
      <c r="C25" s="107" t="s">
        <v>35</v>
      </c>
      <c r="D25" s="107" t="s">
        <v>35</v>
      </c>
      <c r="E25" s="107" t="s">
        <v>35</v>
      </c>
      <c r="F25" s="100" t="s">
        <v>529</v>
      </c>
      <c r="G25" s="125" t="s">
        <v>530</v>
      </c>
      <c r="H25" s="108" t="s">
        <v>367</v>
      </c>
      <c r="I25" s="109" t="s">
        <v>470</v>
      </c>
      <c r="J25" s="108">
        <v>1</v>
      </c>
      <c r="K25" s="108">
        <v>1</v>
      </c>
      <c r="L25" s="110">
        <v>3</v>
      </c>
      <c r="M25" s="110" t="s">
        <v>428</v>
      </c>
      <c r="N25" s="108">
        <v>1</v>
      </c>
      <c r="O25" s="375" t="str">
        <f t="shared" si="0"/>
        <v>+I1+S1;4+E1+Z1+M3+U1;2&amp;5+F1</v>
      </c>
      <c r="P25" s="111" t="s">
        <v>373</v>
      </c>
      <c r="Q25" s="423">
        <v>3</v>
      </c>
      <c r="R25" s="1166"/>
      <c r="S25" s="101" t="s">
        <v>416</v>
      </c>
      <c r="T25" s="300" t="s">
        <v>406</v>
      </c>
      <c r="U25" s="300" t="s">
        <v>406</v>
      </c>
      <c r="V25" s="929" t="s">
        <v>406</v>
      </c>
    </row>
    <row r="26" spans="1:23" ht="14.1" customHeight="1">
      <c r="A26" s="85"/>
      <c r="B26" s="3" t="s">
        <v>35</v>
      </c>
      <c r="C26" s="3" t="s">
        <v>35</v>
      </c>
      <c r="D26" s="3" t="s">
        <v>35</v>
      </c>
      <c r="E26" s="3" t="s">
        <v>35</v>
      </c>
      <c r="F26" s="23" t="s">
        <v>531</v>
      </c>
      <c r="G26" s="76"/>
      <c r="H26" s="34" t="s">
        <v>367</v>
      </c>
      <c r="I26" s="35" t="s">
        <v>367</v>
      </c>
      <c r="J26" s="34">
        <v>1</v>
      </c>
      <c r="K26" s="34">
        <v>1</v>
      </c>
      <c r="L26" s="40">
        <v>3</v>
      </c>
      <c r="M26" s="110" t="s">
        <v>428</v>
      </c>
      <c r="N26" s="34">
        <v>1</v>
      </c>
      <c r="O26" s="375" t="str">
        <f t="shared" si="0"/>
        <v>+I1+S1+E1+Z1+M3+U1;2&amp;5+F1</v>
      </c>
      <c r="P26" s="272" t="s">
        <v>373</v>
      </c>
      <c r="Q26" s="293">
        <v>2</v>
      </c>
      <c r="R26" s="1174"/>
      <c r="S26" s="13" t="s">
        <v>416</v>
      </c>
      <c r="T26" s="301" t="s">
        <v>406</v>
      </c>
      <c r="U26" s="301" t="s">
        <v>406</v>
      </c>
      <c r="V26" s="298" t="s">
        <v>406</v>
      </c>
    </row>
    <row r="27" spans="1:23" ht="14.1" customHeight="1">
      <c r="A27" s="85"/>
      <c r="B27" s="107" t="s">
        <v>35</v>
      </c>
      <c r="C27" s="107" t="s">
        <v>35</v>
      </c>
      <c r="D27" s="107" t="s">
        <v>35</v>
      </c>
      <c r="E27" s="107" t="s">
        <v>35</v>
      </c>
      <c r="F27" s="100" t="s">
        <v>532</v>
      </c>
      <c r="G27" s="125"/>
      <c r="H27" s="108" t="s">
        <v>367</v>
      </c>
      <c r="I27" s="109" t="s">
        <v>470</v>
      </c>
      <c r="J27" s="108">
        <v>1</v>
      </c>
      <c r="K27" s="108">
        <v>1</v>
      </c>
      <c r="L27" s="110">
        <v>3</v>
      </c>
      <c r="M27" s="110" t="s">
        <v>428</v>
      </c>
      <c r="N27" s="108">
        <v>1</v>
      </c>
      <c r="O27" s="375" t="str">
        <f t="shared" si="0"/>
        <v>+I1+S1;4+E1+Z1+M3+U1;2&amp;5+F1</v>
      </c>
      <c r="P27" s="111" t="s">
        <v>373</v>
      </c>
      <c r="Q27" s="293">
        <v>3</v>
      </c>
      <c r="R27" s="1175"/>
      <c r="S27" s="101" t="s">
        <v>416</v>
      </c>
      <c r="T27" s="300" t="s">
        <v>416</v>
      </c>
      <c r="U27" s="300" t="s">
        <v>406</v>
      </c>
      <c r="V27" s="298" t="s">
        <v>406</v>
      </c>
    </row>
    <row r="28" spans="1:23" ht="14.1" customHeight="1">
      <c r="A28" s="85"/>
      <c r="B28" s="3" t="s">
        <v>35</v>
      </c>
      <c r="C28" s="3" t="s">
        <v>35</v>
      </c>
      <c r="D28" s="3" t="s">
        <v>35</v>
      </c>
      <c r="E28" s="3" t="s">
        <v>35</v>
      </c>
      <c r="F28" s="23" t="s">
        <v>533</v>
      </c>
      <c r="G28" s="76"/>
      <c r="H28" s="34" t="s">
        <v>367</v>
      </c>
      <c r="I28" s="35" t="s">
        <v>470</v>
      </c>
      <c r="J28" s="34">
        <v>1</v>
      </c>
      <c r="K28" s="34">
        <v>1</v>
      </c>
      <c r="L28" s="40">
        <v>3</v>
      </c>
      <c r="M28" s="110" t="s">
        <v>428</v>
      </c>
      <c r="N28" s="34">
        <v>1</v>
      </c>
      <c r="O28" s="375" t="str">
        <f t="shared" si="0"/>
        <v>+I1+S1;4+E1+Z1+M3+U1;2&amp;5+F1</v>
      </c>
      <c r="P28" s="272" t="s">
        <v>373</v>
      </c>
      <c r="Q28" s="293">
        <v>2</v>
      </c>
      <c r="R28" s="1173"/>
      <c r="S28" s="13" t="s">
        <v>416</v>
      </c>
      <c r="T28" s="301" t="s">
        <v>406</v>
      </c>
      <c r="U28" s="301" t="s">
        <v>406</v>
      </c>
      <c r="V28" s="298" t="s">
        <v>406</v>
      </c>
    </row>
    <row r="29" spans="1:23" ht="14.1" customHeight="1">
      <c r="A29" s="85"/>
      <c r="B29" s="3" t="s">
        <v>35</v>
      </c>
      <c r="C29" s="3" t="s">
        <v>35</v>
      </c>
      <c r="D29" s="3" t="s">
        <v>35</v>
      </c>
      <c r="E29" s="3" t="s">
        <v>35</v>
      </c>
      <c r="F29" s="23" t="s">
        <v>534</v>
      </c>
      <c r="G29" s="76" t="s">
        <v>535</v>
      </c>
      <c r="H29" s="34">
        <v>1</v>
      </c>
      <c r="I29" s="532" t="s">
        <v>391</v>
      </c>
      <c r="J29" s="34">
        <v>1</v>
      </c>
      <c r="K29" s="34">
        <v>1</v>
      </c>
      <c r="L29" s="40">
        <v>3</v>
      </c>
      <c r="M29" s="110" t="s">
        <v>428</v>
      </c>
      <c r="N29" s="34">
        <v>1</v>
      </c>
      <c r="O29" s="375" t="str">
        <f t="shared" si="0"/>
        <v>+I1+S1;2;4+E1+Z1+M3+U1;2&amp;5+F1</v>
      </c>
      <c r="P29" s="272" t="s">
        <v>373</v>
      </c>
      <c r="Q29" s="423">
        <v>3</v>
      </c>
      <c r="R29" s="1166"/>
      <c r="S29" s="421" t="s">
        <v>416</v>
      </c>
      <c r="T29" s="422" t="s">
        <v>406</v>
      </c>
      <c r="U29" s="422" t="s">
        <v>406</v>
      </c>
      <c r="V29" s="930" t="s">
        <v>406</v>
      </c>
    </row>
    <row r="30" spans="1:23" ht="14.1" customHeight="1">
      <c r="A30" s="85"/>
      <c r="B30" s="3" t="s">
        <v>35</v>
      </c>
      <c r="C30" s="3" t="s">
        <v>35</v>
      </c>
      <c r="D30" s="3" t="s">
        <v>35</v>
      </c>
      <c r="E30" s="3" t="s">
        <v>35</v>
      </c>
      <c r="F30" s="23" t="s">
        <v>536</v>
      </c>
      <c r="G30" s="76"/>
      <c r="H30" s="34" t="s">
        <v>367</v>
      </c>
      <c r="I30" s="35" t="s">
        <v>470</v>
      </c>
      <c r="J30" s="34">
        <v>1</v>
      </c>
      <c r="K30" s="34">
        <v>1</v>
      </c>
      <c r="L30" s="40">
        <v>3</v>
      </c>
      <c r="M30" s="110" t="s">
        <v>428</v>
      </c>
      <c r="N30" s="34">
        <v>1</v>
      </c>
      <c r="O30" s="375" t="str">
        <f t="shared" si="0"/>
        <v>+I1+S1;4+E1+Z1+M3+U1;2&amp;5+F1</v>
      </c>
      <c r="P30" s="272" t="s">
        <v>373</v>
      </c>
      <c r="Q30" s="272">
        <v>2</v>
      </c>
      <c r="R30" s="1174"/>
      <c r="S30" s="13" t="s">
        <v>416</v>
      </c>
      <c r="T30" s="301" t="s">
        <v>406</v>
      </c>
      <c r="U30" s="301" t="s">
        <v>406</v>
      </c>
      <c r="V30" s="298" t="s">
        <v>406</v>
      </c>
    </row>
    <row r="31" spans="1:23" ht="14.1" customHeight="1">
      <c r="A31" s="85"/>
      <c r="B31" s="3" t="s">
        <v>35</v>
      </c>
      <c r="C31" s="3" t="s">
        <v>35</v>
      </c>
      <c r="D31" s="3" t="s">
        <v>35</v>
      </c>
      <c r="E31" s="3" t="s">
        <v>35</v>
      </c>
      <c r="F31" s="23" t="s">
        <v>537</v>
      </c>
      <c r="G31" s="76"/>
      <c r="H31" s="34" t="s">
        <v>367</v>
      </c>
      <c r="I31" s="35" t="s">
        <v>470</v>
      </c>
      <c r="J31" s="34">
        <v>1</v>
      </c>
      <c r="K31" s="34">
        <v>1</v>
      </c>
      <c r="L31" s="40">
        <v>3</v>
      </c>
      <c r="M31" s="110" t="s">
        <v>428</v>
      </c>
      <c r="N31" s="34">
        <v>1</v>
      </c>
      <c r="O31" s="375" t="str">
        <f t="shared" si="0"/>
        <v>+I1+S1;4+E1+Z1+M3+U1;2&amp;5+F1</v>
      </c>
      <c r="P31" s="272" t="s">
        <v>373</v>
      </c>
      <c r="Q31" s="272">
        <v>2</v>
      </c>
      <c r="R31" s="1174"/>
      <c r="S31" s="13" t="s">
        <v>416</v>
      </c>
      <c r="T31" s="301" t="s">
        <v>406</v>
      </c>
      <c r="U31" s="301" t="s">
        <v>406</v>
      </c>
      <c r="V31" s="298" t="s">
        <v>406</v>
      </c>
    </row>
    <row r="32" spans="1:23" ht="14.1" customHeight="1">
      <c r="A32" s="85"/>
      <c r="B32" s="769">
        <v>0</v>
      </c>
      <c r="C32" s="769" t="s">
        <v>35</v>
      </c>
      <c r="D32" s="769" t="s">
        <v>35</v>
      </c>
      <c r="E32" s="769" t="s">
        <v>35</v>
      </c>
      <c r="F32" s="23" t="s">
        <v>443</v>
      </c>
      <c r="G32" s="76"/>
      <c r="H32" s="418" t="s">
        <v>367</v>
      </c>
      <c r="I32" s="419">
        <v>2</v>
      </c>
      <c r="J32" s="418">
        <v>1</v>
      </c>
      <c r="K32" s="418">
        <v>1</v>
      </c>
      <c r="L32" s="419">
        <v>1</v>
      </c>
      <c r="M32" s="110" t="s">
        <v>428</v>
      </c>
      <c r="N32" s="418">
        <v>1</v>
      </c>
      <c r="O32" s="375" t="str">
        <f t="shared" si="0"/>
        <v>+I1+S2+E1+Z1+M1+U1;2&amp;5+F1</v>
      </c>
      <c r="P32" s="417" t="s">
        <v>373</v>
      </c>
      <c r="Q32" s="420">
        <v>14</v>
      </c>
      <c r="R32" s="1176"/>
      <c r="S32" s="272">
        <v>0</v>
      </c>
      <c r="T32" s="301" t="s">
        <v>416</v>
      </c>
      <c r="U32" s="301" t="s">
        <v>416</v>
      </c>
      <c r="V32" s="298" t="s">
        <v>416</v>
      </c>
    </row>
    <row r="33" spans="1:23" ht="14.1" customHeight="1" thickBot="1">
      <c r="A33" s="81"/>
      <c r="B33" s="43" t="s">
        <v>35</v>
      </c>
      <c r="C33" s="43" t="s">
        <v>35</v>
      </c>
      <c r="D33" s="43" t="s">
        <v>35</v>
      </c>
      <c r="E33" s="43" t="s">
        <v>35</v>
      </c>
      <c r="F33" s="51" t="s">
        <v>538</v>
      </c>
      <c r="G33" s="644"/>
      <c r="H33" s="39" t="s">
        <v>367</v>
      </c>
      <c r="I33" s="38" t="s">
        <v>398</v>
      </c>
      <c r="J33" s="39">
        <v>1</v>
      </c>
      <c r="K33" s="39">
        <v>1</v>
      </c>
      <c r="L33" s="53">
        <v>4</v>
      </c>
      <c r="M33" s="53"/>
      <c r="N33" s="39">
        <v>1</v>
      </c>
      <c r="O33" s="788" t="str">
        <f t="shared" si="0"/>
        <v>+I1+S2+E1+Z1+M4+F1</v>
      </c>
      <c r="P33" s="21" t="s">
        <v>373</v>
      </c>
      <c r="Q33" s="243">
        <v>11</v>
      </c>
      <c r="R33" s="1177"/>
      <c r="S33" s="52" t="s">
        <v>416</v>
      </c>
      <c r="T33" s="302" t="s">
        <v>406</v>
      </c>
      <c r="U33" s="302" t="s">
        <v>406</v>
      </c>
      <c r="V33" s="299" t="s">
        <v>406</v>
      </c>
    </row>
    <row r="34" spans="1:23" ht="28.9" customHeight="1">
      <c r="A34" s="44" t="s">
        <v>539</v>
      </c>
      <c r="B34" s="97" t="s">
        <v>35</v>
      </c>
      <c r="C34" s="97" t="s">
        <v>35</v>
      </c>
      <c r="D34" s="97" t="s">
        <v>35</v>
      </c>
      <c r="E34" s="97" t="s">
        <v>35</v>
      </c>
      <c r="F34" s="98" t="s">
        <v>539</v>
      </c>
      <c r="G34" s="535" t="s">
        <v>540</v>
      </c>
      <c r="H34" s="115" t="s">
        <v>367</v>
      </c>
      <c r="I34" s="227" t="s">
        <v>470</v>
      </c>
      <c r="J34" s="115">
        <v>1</v>
      </c>
      <c r="K34" s="115">
        <v>1</v>
      </c>
      <c r="L34" s="240">
        <v>3</v>
      </c>
      <c r="M34" s="240" t="s">
        <v>428</v>
      </c>
      <c r="N34" s="115">
        <v>1</v>
      </c>
      <c r="O34" s="786" t="str">
        <f t="shared" si="0"/>
        <v>+I1+S1;4+E1+Z1+M3+U1;2&amp;5+F1</v>
      </c>
      <c r="P34" s="117" t="s">
        <v>373</v>
      </c>
      <c r="Q34" s="408">
        <v>2</v>
      </c>
      <c r="R34" s="1178"/>
      <c r="S34" s="230" t="s">
        <v>416</v>
      </c>
      <c r="T34" s="303" t="s">
        <v>406</v>
      </c>
      <c r="U34" s="303" t="s">
        <v>406</v>
      </c>
      <c r="V34" s="931" t="s">
        <v>406</v>
      </c>
    </row>
    <row r="35" spans="1:23" ht="14.1" customHeight="1">
      <c r="A35" s="85"/>
      <c r="B35" s="3">
        <v>0</v>
      </c>
      <c r="C35" s="3" t="s">
        <v>35</v>
      </c>
      <c r="D35" s="3" t="s">
        <v>35</v>
      </c>
      <c r="E35" s="3" t="s">
        <v>35</v>
      </c>
      <c r="F35" s="23" t="s">
        <v>541</v>
      </c>
      <c r="G35" s="76" t="s">
        <v>542</v>
      </c>
      <c r="H35" s="34" t="s">
        <v>367</v>
      </c>
      <c r="I35" s="35" t="s">
        <v>470</v>
      </c>
      <c r="J35" s="34">
        <v>1</v>
      </c>
      <c r="K35" s="34">
        <v>1</v>
      </c>
      <c r="L35" s="40">
        <v>3</v>
      </c>
      <c r="M35" s="110" t="s">
        <v>428</v>
      </c>
      <c r="N35" s="34">
        <v>1</v>
      </c>
      <c r="O35" s="375" t="str">
        <f t="shared" si="0"/>
        <v>+I1+S1;4+E1+Z1+M3+U1;2&amp;5+F1</v>
      </c>
      <c r="P35" s="272" t="s">
        <v>373</v>
      </c>
      <c r="Q35" s="293">
        <v>3</v>
      </c>
      <c r="R35" s="1179"/>
      <c r="S35" s="13">
        <v>0</v>
      </c>
      <c r="T35" s="301" t="s">
        <v>406</v>
      </c>
      <c r="U35" s="301" t="s">
        <v>406</v>
      </c>
      <c r="V35" s="298" t="s">
        <v>406</v>
      </c>
    </row>
    <row r="36" spans="1:23" ht="14.1" customHeight="1">
      <c r="A36" s="85"/>
      <c r="B36" s="3" t="s">
        <v>35</v>
      </c>
      <c r="C36" s="3" t="s">
        <v>35</v>
      </c>
      <c r="D36" s="3" t="s">
        <v>35</v>
      </c>
      <c r="E36" s="3" t="s">
        <v>35</v>
      </c>
      <c r="F36" s="23" t="s">
        <v>543</v>
      </c>
      <c r="G36" s="76" t="s">
        <v>544</v>
      </c>
      <c r="H36" s="34" t="s">
        <v>367</v>
      </c>
      <c r="I36" s="40" t="s">
        <v>545</v>
      </c>
      <c r="J36" s="34">
        <v>1</v>
      </c>
      <c r="K36" s="34">
        <v>1</v>
      </c>
      <c r="L36" s="40">
        <v>4</v>
      </c>
      <c r="M36" s="110" t="s">
        <v>428</v>
      </c>
      <c r="N36" s="34">
        <v>1</v>
      </c>
      <c r="O36" s="375" t="str">
        <f t="shared" si="0"/>
        <v>+I1+S2&amp;4+E1+Z1+M4+U1;2&amp;5+F1</v>
      </c>
      <c r="P36" s="272" t="s">
        <v>373</v>
      </c>
      <c r="Q36" s="121">
        <v>5</v>
      </c>
      <c r="R36" s="1180"/>
      <c r="S36" s="13" t="s">
        <v>416</v>
      </c>
      <c r="T36" s="301" t="s">
        <v>416</v>
      </c>
      <c r="U36" s="301" t="s">
        <v>406</v>
      </c>
      <c r="V36" s="298" t="s">
        <v>406</v>
      </c>
    </row>
    <row r="37" spans="1:23" ht="14.1" customHeight="1">
      <c r="A37" s="85"/>
      <c r="B37" s="3" t="s">
        <v>35</v>
      </c>
      <c r="C37" s="3" t="s">
        <v>35</v>
      </c>
      <c r="D37" s="3" t="s">
        <v>35</v>
      </c>
      <c r="E37" s="3" t="s">
        <v>35</v>
      </c>
      <c r="F37" s="23" t="s">
        <v>546</v>
      </c>
      <c r="G37" s="76" t="s">
        <v>547</v>
      </c>
      <c r="H37" s="34" t="s">
        <v>367</v>
      </c>
      <c r="I37" s="40">
        <v>2</v>
      </c>
      <c r="J37" s="40">
        <v>1</v>
      </c>
      <c r="K37" s="40">
        <v>1</v>
      </c>
      <c r="L37" s="40">
        <v>1</v>
      </c>
      <c r="M37" s="40" t="s">
        <v>427</v>
      </c>
      <c r="N37" s="40">
        <v>1</v>
      </c>
      <c r="O37" s="375" t="str">
        <f t="shared" si="0"/>
        <v>+I1+S2+E1+Z1+M1+U1;2+F1</v>
      </c>
      <c r="P37" s="272" t="s">
        <v>373</v>
      </c>
      <c r="Q37" s="121">
        <v>5</v>
      </c>
      <c r="R37" s="1180"/>
      <c r="S37" s="13" t="s">
        <v>416</v>
      </c>
      <c r="T37" s="301" t="s">
        <v>416</v>
      </c>
      <c r="U37" s="301" t="s">
        <v>406</v>
      </c>
      <c r="V37" s="298" t="s">
        <v>406</v>
      </c>
    </row>
    <row r="38" spans="1:23" ht="14.1" customHeight="1">
      <c r="A38" s="85"/>
      <c r="B38" s="113">
        <v>0</v>
      </c>
      <c r="C38" s="113" t="s">
        <v>35</v>
      </c>
      <c r="D38" s="113" t="s">
        <v>35</v>
      </c>
      <c r="E38" s="113" t="s">
        <v>35</v>
      </c>
      <c r="F38" s="105" t="s">
        <v>548</v>
      </c>
      <c r="G38" s="645"/>
      <c r="H38" s="114">
        <v>1</v>
      </c>
      <c r="I38" s="457">
        <v>2</v>
      </c>
      <c r="J38" s="457">
        <v>1</v>
      </c>
      <c r="K38" s="457">
        <v>1</v>
      </c>
      <c r="L38" s="457">
        <v>4</v>
      </c>
      <c r="M38" s="40" t="s">
        <v>427</v>
      </c>
      <c r="N38" s="457">
        <v>1</v>
      </c>
      <c r="O38" s="375" t="str">
        <f t="shared" si="0"/>
        <v>+I1+S2+E1+Z1+M4+U1;2+F1</v>
      </c>
      <c r="P38" s="121" t="s">
        <v>373</v>
      </c>
      <c r="Q38" s="121">
        <v>5</v>
      </c>
      <c r="R38" s="1180"/>
      <c r="S38" s="176">
        <v>0</v>
      </c>
      <c r="T38" s="458" t="s">
        <v>416</v>
      </c>
      <c r="U38" s="458" t="s">
        <v>416</v>
      </c>
      <c r="V38" s="932" t="s">
        <v>416</v>
      </c>
    </row>
    <row r="39" spans="1:23" ht="14.1" customHeight="1">
      <c r="A39" s="85"/>
      <c r="B39" s="668">
        <v>0</v>
      </c>
      <c r="C39" s="668" t="s">
        <v>35</v>
      </c>
      <c r="D39" s="668" t="s">
        <v>35</v>
      </c>
      <c r="E39" s="668" t="s">
        <v>35</v>
      </c>
      <c r="F39" s="646" t="s">
        <v>549</v>
      </c>
      <c r="G39" s="647" t="s">
        <v>550</v>
      </c>
      <c r="H39" s="452">
        <v>1</v>
      </c>
      <c r="I39" s="561">
        <v>2</v>
      </c>
      <c r="J39" s="453">
        <v>1</v>
      </c>
      <c r="K39" s="453">
        <v>1</v>
      </c>
      <c r="L39" s="453" t="s">
        <v>551</v>
      </c>
      <c r="M39" s="40" t="s">
        <v>427</v>
      </c>
      <c r="N39" s="453">
        <v>1</v>
      </c>
      <c r="O39" s="375" t="str">
        <f t="shared" si="0"/>
        <v>+I1+S2+E1+Z1+M1&amp;5+U1;2+F1</v>
      </c>
      <c r="P39" s="451" t="s">
        <v>373</v>
      </c>
      <c r="Q39" s="454">
        <v>14</v>
      </c>
      <c r="R39" s="1181"/>
      <c r="S39" s="455">
        <v>0</v>
      </c>
      <c r="T39" s="456" t="s">
        <v>416</v>
      </c>
      <c r="U39" s="456" t="s">
        <v>416</v>
      </c>
      <c r="V39" s="933" t="s">
        <v>416</v>
      </c>
    </row>
    <row r="40" spans="1:23" s="295" customFormat="1" ht="14.1" customHeight="1" thickBot="1">
      <c r="A40" s="399"/>
      <c r="B40" s="770">
        <v>0</v>
      </c>
      <c r="C40" s="770" t="s">
        <v>35</v>
      </c>
      <c r="D40" s="770" t="s">
        <v>35</v>
      </c>
      <c r="E40" s="770" t="s">
        <v>35</v>
      </c>
      <c r="F40" s="648" t="s">
        <v>552</v>
      </c>
      <c r="G40" s="649"/>
      <c r="H40" s="447">
        <v>1</v>
      </c>
      <c r="I40" s="448" t="s">
        <v>495</v>
      </c>
      <c r="J40" s="447">
        <v>1</v>
      </c>
      <c r="K40" s="447">
        <v>1</v>
      </c>
      <c r="L40" s="449">
        <v>2</v>
      </c>
      <c r="M40" s="449" t="s">
        <v>427</v>
      </c>
      <c r="N40" s="447">
        <v>1</v>
      </c>
      <c r="O40" s="788" t="str">
        <f t="shared" si="0"/>
        <v>+I1+S7+E1+Z1+M2+U1;2+F1</v>
      </c>
      <c r="P40" s="446" t="s">
        <v>368</v>
      </c>
      <c r="Q40" s="446">
        <v>7</v>
      </c>
      <c r="R40" s="1182"/>
      <c r="S40" s="450">
        <v>0</v>
      </c>
      <c r="T40" s="450" t="s">
        <v>416</v>
      </c>
      <c r="U40" s="450" t="s">
        <v>416</v>
      </c>
      <c r="V40" s="934" t="s">
        <v>416</v>
      </c>
    </row>
    <row r="41" spans="1:23" ht="14.1" customHeight="1">
      <c r="A41" s="220" t="s">
        <v>432</v>
      </c>
      <c r="B41" s="771">
        <v>0</v>
      </c>
      <c r="C41" s="771" t="s">
        <v>35</v>
      </c>
      <c r="D41" s="771" t="s">
        <v>35</v>
      </c>
      <c r="E41" s="771" t="s">
        <v>35</v>
      </c>
      <c r="F41" s="100" t="s">
        <v>553</v>
      </c>
      <c r="G41" s="125"/>
      <c r="H41" s="108">
        <v>1</v>
      </c>
      <c r="I41" s="109" t="s">
        <v>427</v>
      </c>
      <c r="J41" s="108">
        <v>1</v>
      </c>
      <c r="K41" s="108">
        <v>1</v>
      </c>
      <c r="L41" s="110">
        <v>3</v>
      </c>
      <c r="M41" s="110" t="s">
        <v>427</v>
      </c>
      <c r="N41" s="108">
        <v>1</v>
      </c>
      <c r="O41" s="786" t="str">
        <f t="shared" si="0"/>
        <v>+I1+S1;2+E1+Z1+M3+U1;2+F1</v>
      </c>
      <c r="P41" s="111" t="s">
        <v>373</v>
      </c>
      <c r="Q41" s="401">
        <v>16</v>
      </c>
      <c r="R41" s="1183"/>
      <c r="S41" s="111">
        <v>0</v>
      </c>
      <c r="T41" s="306" t="s">
        <v>406</v>
      </c>
      <c r="U41" s="306" t="s">
        <v>406</v>
      </c>
      <c r="V41" s="307" t="s">
        <v>406</v>
      </c>
    </row>
    <row r="42" spans="1:23" ht="14.1" customHeight="1">
      <c r="A42" s="384"/>
      <c r="B42" s="769" t="s">
        <v>35</v>
      </c>
      <c r="C42" s="769" t="s">
        <v>35</v>
      </c>
      <c r="D42" s="769" t="s">
        <v>35</v>
      </c>
      <c r="E42" s="769" t="s">
        <v>35</v>
      </c>
      <c r="F42" s="23" t="s">
        <v>554</v>
      </c>
      <c r="G42" s="76"/>
      <c r="H42" s="34" t="s">
        <v>367</v>
      </c>
      <c r="I42" s="40">
        <v>2</v>
      </c>
      <c r="J42" s="34">
        <v>1</v>
      </c>
      <c r="K42" s="34">
        <v>1</v>
      </c>
      <c r="L42" s="40">
        <v>4</v>
      </c>
      <c r="M42" s="40" t="s">
        <v>427</v>
      </c>
      <c r="N42" s="34">
        <v>1</v>
      </c>
      <c r="O42" s="375" t="str">
        <f t="shared" si="0"/>
        <v>+I1+S2+E1+Z1+M4+U1;2+F1</v>
      </c>
      <c r="P42" s="272" t="s">
        <v>373</v>
      </c>
      <c r="Q42" s="121">
        <v>5</v>
      </c>
      <c r="R42" s="1180"/>
      <c r="S42" s="13" t="s">
        <v>416</v>
      </c>
      <c r="T42" s="301" t="s">
        <v>416</v>
      </c>
      <c r="U42" s="301" t="s">
        <v>416</v>
      </c>
      <c r="V42" s="298" t="s">
        <v>416</v>
      </c>
    </row>
    <row r="43" spans="1:23" ht="14.1" customHeight="1">
      <c r="A43" s="85"/>
      <c r="B43" s="769">
        <v>0</v>
      </c>
      <c r="C43" s="769" t="s">
        <v>35</v>
      </c>
      <c r="D43" s="769" t="s">
        <v>35</v>
      </c>
      <c r="E43" s="769" t="s">
        <v>35</v>
      </c>
      <c r="F43" s="50" t="s">
        <v>555</v>
      </c>
      <c r="G43" s="655"/>
      <c r="H43" s="34" t="s">
        <v>367</v>
      </c>
      <c r="I43" s="40">
        <v>2</v>
      </c>
      <c r="J43" s="34">
        <v>1</v>
      </c>
      <c r="K43" s="34">
        <v>1</v>
      </c>
      <c r="L43" s="40">
        <v>4</v>
      </c>
      <c r="M43" s="40" t="s">
        <v>427</v>
      </c>
      <c r="N43" s="34">
        <v>1</v>
      </c>
      <c r="O43" s="375" t="str">
        <f t="shared" si="0"/>
        <v>+I1+S2+E1+Z1+M4+U1;2+F1</v>
      </c>
      <c r="P43" s="272" t="s">
        <v>373</v>
      </c>
      <c r="Q43" s="121">
        <v>5</v>
      </c>
      <c r="R43" s="1180"/>
      <c r="S43" s="111">
        <v>0</v>
      </c>
      <c r="T43" s="301" t="s">
        <v>416</v>
      </c>
      <c r="U43" s="301" t="s">
        <v>416</v>
      </c>
      <c r="V43" s="298" t="s">
        <v>416</v>
      </c>
    </row>
    <row r="44" spans="1:23" ht="14.1" customHeight="1">
      <c r="A44" s="85"/>
      <c r="B44" s="769">
        <v>0</v>
      </c>
      <c r="C44" s="769" t="s">
        <v>35</v>
      </c>
      <c r="D44" s="769" t="s">
        <v>35</v>
      </c>
      <c r="E44" s="769" t="s">
        <v>35</v>
      </c>
      <c r="F44" s="23" t="s">
        <v>556</v>
      </c>
      <c r="G44" s="76"/>
      <c r="H44" s="34" t="s">
        <v>367</v>
      </c>
      <c r="I44" s="40">
        <v>2</v>
      </c>
      <c r="J44" s="34">
        <v>1</v>
      </c>
      <c r="K44" s="34">
        <v>1</v>
      </c>
      <c r="L44" s="40">
        <v>1</v>
      </c>
      <c r="M44" s="110" t="s">
        <v>428</v>
      </c>
      <c r="N44" s="34">
        <v>1</v>
      </c>
      <c r="O44" s="375" t="str">
        <f t="shared" si="0"/>
        <v>+I1+S2+E1+Z1+M1+U1;2&amp;5+F1</v>
      </c>
      <c r="P44" s="272" t="s">
        <v>373</v>
      </c>
      <c r="Q44" s="166">
        <v>14</v>
      </c>
      <c r="R44" s="1184"/>
      <c r="S44" s="111">
        <v>0</v>
      </c>
      <c r="T44" s="301" t="s">
        <v>416</v>
      </c>
      <c r="U44" s="301" t="s">
        <v>416</v>
      </c>
      <c r="V44" s="298" t="s">
        <v>416</v>
      </c>
    </row>
    <row r="45" spans="1:23" ht="14.1" customHeight="1">
      <c r="A45" s="85"/>
      <c r="B45" s="769" t="s">
        <v>35</v>
      </c>
      <c r="C45" s="3" t="s">
        <v>35</v>
      </c>
      <c r="D45" s="3" t="s">
        <v>35</v>
      </c>
      <c r="E45" s="3" t="s">
        <v>35</v>
      </c>
      <c r="F45" s="427" t="s">
        <v>557</v>
      </c>
      <c r="G45" s="656" t="s">
        <v>558</v>
      </c>
      <c r="H45" s="34" t="s">
        <v>367</v>
      </c>
      <c r="I45" s="40">
        <v>2</v>
      </c>
      <c r="J45" s="34">
        <v>1</v>
      </c>
      <c r="K45" s="34">
        <v>1</v>
      </c>
      <c r="L45" s="40">
        <v>1</v>
      </c>
      <c r="M45" s="110" t="s">
        <v>427</v>
      </c>
      <c r="N45" s="34">
        <v>1</v>
      </c>
      <c r="O45" s="375" t="str">
        <f t="shared" si="0"/>
        <v>+I1+S2+E1+Z1+M1+U1;2+F1</v>
      </c>
      <c r="P45" s="272" t="s">
        <v>373</v>
      </c>
      <c r="Q45" s="296">
        <v>16</v>
      </c>
      <c r="R45" s="1185"/>
      <c r="S45" s="13" t="s">
        <v>416</v>
      </c>
      <c r="T45" s="301" t="s">
        <v>416</v>
      </c>
      <c r="U45" s="301" t="s">
        <v>416</v>
      </c>
      <c r="V45" s="298" t="s">
        <v>416</v>
      </c>
      <c r="W45" s="699"/>
    </row>
    <row r="46" spans="1:23" ht="14.1" customHeight="1" thickBot="1">
      <c r="A46" s="81"/>
      <c r="B46" s="772" t="s">
        <v>35</v>
      </c>
      <c r="C46" s="43" t="s">
        <v>35</v>
      </c>
      <c r="D46" s="43" t="s">
        <v>35</v>
      </c>
      <c r="E46" s="43" t="s">
        <v>35</v>
      </c>
      <c r="F46" s="51" t="s">
        <v>559</v>
      </c>
      <c r="G46" s="644"/>
      <c r="H46" s="39" t="s">
        <v>367</v>
      </c>
      <c r="I46" s="38" t="s">
        <v>391</v>
      </c>
      <c r="J46" s="39">
        <v>1</v>
      </c>
      <c r="K46" s="39">
        <v>1</v>
      </c>
      <c r="L46" s="53">
        <v>4</v>
      </c>
      <c r="M46" s="38" t="s">
        <v>428</v>
      </c>
      <c r="N46" s="39">
        <v>1</v>
      </c>
      <c r="O46" s="788" t="str">
        <f t="shared" si="0"/>
        <v>+I1+S1;2;4+E1+Z1+M4+U1;2&amp;5+F1</v>
      </c>
      <c r="P46" s="21" t="s">
        <v>373</v>
      </c>
      <c r="Q46" s="199">
        <v>16</v>
      </c>
      <c r="R46" s="1186"/>
      <c r="S46" s="52" t="s">
        <v>416</v>
      </c>
      <c r="T46" s="302" t="s">
        <v>416</v>
      </c>
      <c r="U46" s="302" t="s">
        <v>416</v>
      </c>
      <c r="V46" s="299" t="s">
        <v>416</v>
      </c>
    </row>
    <row r="47" spans="1:23" ht="14.1" customHeight="1">
      <c r="A47" s="44" t="s">
        <v>560</v>
      </c>
      <c r="B47" s="97" t="s">
        <v>35</v>
      </c>
      <c r="C47" s="97" t="s">
        <v>35</v>
      </c>
      <c r="D47" s="97" t="s">
        <v>35</v>
      </c>
      <c r="E47" s="97" t="s">
        <v>35</v>
      </c>
      <c r="F47" s="98" t="s">
        <v>560</v>
      </c>
      <c r="G47" s="535" t="s">
        <v>561</v>
      </c>
      <c r="H47" s="115" t="s">
        <v>367</v>
      </c>
      <c r="I47" s="227" t="s">
        <v>470</v>
      </c>
      <c r="J47" s="115">
        <v>1</v>
      </c>
      <c r="K47" s="115">
        <v>1</v>
      </c>
      <c r="L47" s="240">
        <v>3</v>
      </c>
      <c r="M47" s="240" t="s">
        <v>428</v>
      </c>
      <c r="N47" s="115">
        <v>1</v>
      </c>
      <c r="O47" s="786" t="str">
        <f t="shared" si="0"/>
        <v>+I1+S1;4+E1+Z1+M3+U1;2&amp;5+F1</v>
      </c>
      <c r="P47" s="117" t="s">
        <v>373</v>
      </c>
      <c r="Q47" s="297">
        <v>12</v>
      </c>
      <c r="R47" s="1163"/>
      <c r="S47" s="239" t="s">
        <v>406</v>
      </c>
      <c r="T47" s="304" t="s">
        <v>406</v>
      </c>
      <c r="U47" s="304" t="s">
        <v>406</v>
      </c>
      <c r="V47" s="935" t="s">
        <v>406</v>
      </c>
    </row>
    <row r="48" spans="1:23" s="295" customFormat="1" ht="14.1" customHeight="1">
      <c r="A48" s="84"/>
      <c r="B48" s="3" t="s">
        <v>35</v>
      </c>
      <c r="C48" s="3" t="s">
        <v>35</v>
      </c>
      <c r="D48" s="3" t="s">
        <v>35</v>
      </c>
      <c r="E48" s="3" t="s">
        <v>35</v>
      </c>
      <c r="F48" s="23" t="s">
        <v>562</v>
      </c>
      <c r="G48" s="76"/>
      <c r="H48" s="34">
        <v>1</v>
      </c>
      <c r="I48" s="40">
        <v>2</v>
      </c>
      <c r="J48" s="40">
        <v>1</v>
      </c>
      <c r="K48" s="40">
        <v>1</v>
      </c>
      <c r="L48" s="40">
        <v>1</v>
      </c>
      <c r="M48" s="40">
        <v>1</v>
      </c>
      <c r="N48" s="40">
        <v>1</v>
      </c>
      <c r="O48" s="375" t="str">
        <f t="shared" si="0"/>
        <v>+I1+S2+E1+Z1+M1+U1+F1</v>
      </c>
      <c r="P48" s="272" t="s">
        <v>373</v>
      </c>
      <c r="Q48" s="166">
        <v>16</v>
      </c>
      <c r="R48" s="1185"/>
      <c r="S48" s="196" t="s">
        <v>416</v>
      </c>
      <c r="T48" s="306" t="s">
        <v>416</v>
      </c>
      <c r="U48" s="306" t="s">
        <v>416</v>
      </c>
      <c r="V48" s="307" t="s">
        <v>416</v>
      </c>
    </row>
    <row r="49" spans="1:450" s="41" customFormat="1" ht="14.1" customHeight="1" thickBot="1">
      <c r="A49" s="81"/>
      <c r="B49" s="43">
        <v>0</v>
      </c>
      <c r="C49" s="43" t="s">
        <v>35</v>
      </c>
      <c r="D49" s="43" t="s">
        <v>35</v>
      </c>
      <c r="E49" s="43" t="s">
        <v>35</v>
      </c>
      <c r="F49" s="51" t="s">
        <v>563</v>
      </c>
      <c r="G49" s="644"/>
      <c r="H49" s="39">
        <v>1</v>
      </c>
      <c r="I49" s="38" t="s">
        <v>427</v>
      </c>
      <c r="J49" s="39">
        <v>1</v>
      </c>
      <c r="K49" s="39">
        <v>1</v>
      </c>
      <c r="L49" s="53">
        <v>5</v>
      </c>
      <c r="M49" s="38" t="s">
        <v>428</v>
      </c>
      <c r="N49" s="39">
        <v>1</v>
      </c>
      <c r="O49" s="788" t="str">
        <f t="shared" si="0"/>
        <v>+I1+S1;2+E1+Z1+M5+U1;2&amp;5+F1</v>
      </c>
      <c r="P49" s="21" t="s">
        <v>373</v>
      </c>
      <c r="Q49" s="21">
        <v>5</v>
      </c>
      <c r="R49" s="1187"/>
      <c r="S49" s="52">
        <v>0</v>
      </c>
      <c r="T49" s="302" t="s">
        <v>406</v>
      </c>
      <c r="U49" s="302" t="s">
        <v>406</v>
      </c>
      <c r="V49" s="299" t="s">
        <v>406</v>
      </c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</row>
    <row r="50" spans="1:450" ht="14.1" customHeight="1">
      <c r="A50" s="936" t="s">
        <v>448</v>
      </c>
      <c r="B50" s="773" t="str">
        <f>'100 Objekty pozem. komunikací'!B27</f>
        <v>x</v>
      </c>
      <c r="C50" s="773">
        <f>'100 Objekty pozem. komunikací'!C27</f>
        <v>0</v>
      </c>
      <c r="D50" s="773">
        <f>'100 Objekty pozem. komunikací'!D27</f>
        <v>0</v>
      </c>
      <c r="E50" s="773">
        <f>'100 Objekty pozem. komunikací'!E27</f>
        <v>0</v>
      </c>
      <c r="F50" s="100" t="str">
        <f>'100 Objekty pozem. komunikací'!F27</f>
        <v>vozovka</v>
      </c>
      <c r="G50" s="650"/>
      <c r="H50" s="1095" t="s">
        <v>564</v>
      </c>
      <c r="I50" s="1096"/>
      <c r="J50" s="1096"/>
      <c r="K50" s="1096"/>
      <c r="L50" s="1096"/>
      <c r="M50" s="1096"/>
      <c r="N50" s="1096"/>
      <c r="O50" s="1096"/>
      <c r="P50" s="1096"/>
      <c r="Q50" s="1096"/>
      <c r="R50" s="1096"/>
      <c r="S50" s="1096"/>
      <c r="T50" s="1096"/>
      <c r="U50" s="1096"/>
      <c r="V50" s="1097"/>
    </row>
    <row r="51" spans="1:450" ht="14.1" customHeight="1">
      <c r="A51" s="937"/>
      <c r="B51" s="3">
        <f>'100 Objekty pozem. komunikací'!B32</f>
        <v>0</v>
      </c>
      <c r="C51" s="3" t="str">
        <f>'100 Objekty pozem. komunikací'!C32</f>
        <v>x</v>
      </c>
      <c r="D51" s="3" t="str">
        <f>'100 Objekty pozem. komunikací'!D32</f>
        <v>x</v>
      </c>
      <c r="E51" s="3" t="str">
        <f>'100 Objekty pozem. komunikací'!E32</f>
        <v>x</v>
      </c>
      <c r="F51" s="23" t="str">
        <f>'100 Objekty pozem. komunikací'!F32</f>
        <v>obrusná vrstva</v>
      </c>
      <c r="G51" s="651"/>
      <c r="H51" s="1095" t="s">
        <v>564</v>
      </c>
      <c r="I51" s="1096"/>
      <c r="J51" s="1096"/>
      <c r="K51" s="1096"/>
      <c r="L51" s="1096"/>
      <c r="M51" s="1096"/>
      <c r="N51" s="1096"/>
      <c r="O51" s="1096"/>
      <c r="P51" s="1096"/>
      <c r="Q51" s="1096"/>
      <c r="R51" s="1096"/>
      <c r="S51" s="1096"/>
      <c r="T51" s="1096"/>
      <c r="U51" s="1096"/>
      <c r="V51" s="1097"/>
    </row>
    <row r="52" spans="1:450" ht="14.1" customHeight="1">
      <c r="A52" s="394"/>
      <c r="B52" s="3">
        <f>'100 Objekty pozem. komunikací'!B33</f>
        <v>0</v>
      </c>
      <c r="C52" s="3" t="str">
        <f>'100 Objekty pozem. komunikací'!C33</f>
        <v>x</v>
      </c>
      <c r="D52" s="3" t="str">
        <f>'100 Objekty pozem. komunikací'!D33</f>
        <v>x</v>
      </c>
      <c r="E52" s="3" t="str">
        <f>'100 Objekty pozem. komunikací'!E33</f>
        <v>x</v>
      </c>
      <c r="F52" s="23" t="str">
        <f>'100 Objekty pozem. komunikací'!F33</f>
        <v>ložní vrstva</v>
      </c>
      <c r="G52" s="651"/>
      <c r="H52" s="1095" t="s">
        <v>564</v>
      </c>
      <c r="I52" s="1096"/>
      <c r="J52" s="1096"/>
      <c r="K52" s="1096"/>
      <c r="L52" s="1096"/>
      <c r="M52" s="1096"/>
      <c r="N52" s="1096"/>
      <c r="O52" s="1096"/>
      <c r="P52" s="1096"/>
      <c r="Q52" s="1096"/>
      <c r="R52" s="1096"/>
      <c r="S52" s="1096"/>
      <c r="T52" s="1096"/>
      <c r="U52" s="1096"/>
      <c r="V52" s="1097"/>
    </row>
    <row r="53" spans="1:450" s="41" customFormat="1" ht="14.1" customHeight="1" thickBot="1">
      <c r="A53" s="603"/>
      <c r="B53" s="43">
        <f>'100 Objekty pozem. komunikací'!B34</f>
        <v>0</v>
      </c>
      <c r="C53" s="43" t="str">
        <f>'100 Objekty pozem. komunikací'!C34</f>
        <v>x</v>
      </c>
      <c r="D53" s="43" t="str">
        <f>'100 Objekty pozem. komunikací'!D34</f>
        <v>x</v>
      </c>
      <c r="E53" s="43" t="str">
        <f>'100 Objekty pozem. komunikací'!E34</f>
        <v>x</v>
      </c>
      <c r="F53" s="51" t="str">
        <f>'100 Objekty pozem. komunikací'!F34</f>
        <v>podkladní vrstva</v>
      </c>
      <c r="G53" s="652"/>
      <c r="H53" s="1098" t="s">
        <v>564</v>
      </c>
      <c r="I53" s="1099"/>
      <c r="J53" s="1099"/>
      <c r="K53" s="1099"/>
      <c r="L53" s="1099"/>
      <c r="M53" s="1099"/>
      <c r="N53" s="1099"/>
      <c r="O53" s="1099"/>
      <c r="P53" s="1099"/>
      <c r="Q53" s="1099"/>
      <c r="R53" s="1099"/>
      <c r="S53" s="1099"/>
      <c r="T53" s="1099"/>
      <c r="U53" s="1099"/>
      <c r="V53" s="1100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</row>
    <row r="54" spans="1:450" ht="14.1" customHeight="1">
      <c r="A54" s="220" t="s">
        <v>565</v>
      </c>
      <c r="B54" s="764" t="str">
        <f>'100 Objekty pozem. komunikací'!B48</f>
        <v>x</v>
      </c>
      <c r="C54" s="764" t="str">
        <f>'100 Objekty pozem. komunikací'!C48</f>
        <v>x</v>
      </c>
      <c r="D54" s="764" t="str">
        <f>'100 Objekty pozem. komunikací'!D48</f>
        <v>x</v>
      </c>
      <c r="E54" s="764" t="str">
        <f>'100 Objekty pozem. komunikací'!E48</f>
        <v>x</v>
      </c>
      <c r="F54" s="409" t="str">
        <f>'100 Objekty pozem. komunikací'!F48</f>
        <v>zábradlí</v>
      </c>
      <c r="G54" s="635"/>
      <c r="H54" s="389">
        <f>'100 Objekty pozem. komunikací'!H48</f>
        <v>1</v>
      </c>
      <c r="I54" s="389">
        <f>'100 Objekty pozem. komunikací'!I48</f>
        <v>2</v>
      </c>
      <c r="J54" s="389">
        <f>'100 Objekty pozem. komunikací'!J48</f>
        <v>1</v>
      </c>
      <c r="K54" s="389">
        <f>'100 Objekty pozem. komunikací'!K48</f>
        <v>1</v>
      </c>
      <c r="L54" s="389" t="str">
        <f>'100 Objekty pozem. komunikací'!L48</f>
        <v>1;5</v>
      </c>
      <c r="M54" s="389">
        <v>1</v>
      </c>
      <c r="N54" s="389">
        <f>'100 Objekty pozem. komunikací'!N48</f>
        <v>1</v>
      </c>
      <c r="O54" s="786" t="str">
        <f t="shared" ref="O54:O70" si="1">IF(H54 &lt;&gt; "","+I" &amp; H54,"") &amp; IF(I54 &lt;&gt; "","+S" &amp; I54,"") &amp; IF(J54 &lt;&gt; "","+E" &amp; J54,"") &amp; IF(K54 &lt;&gt; "","+Z" &amp; K54,"") &amp; IF(L54 &lt;&gt; "","+M" &amp; L54,"")&amp; IF(M54 &lt;&gt; "","+U" &amp; M54,"") &amp; IF(N54 &lt;&gt; "","+F" &amp; N54,"")</f>
        <v>+I1+S2+E1+Z1+M1;5+U1+F1</v>
      </c>
      <c r="P54" s="389" t="str">
        <f>'100 Objekty pozem. komunikací'!P48</f>
        <v>3DTěleso</v>
      </c>
      <c r="Q54" s="389">
        <f>'100 Objekty pozem. komunikací'!Q48</f>
        <v>11</v>
      </c>
      <c r="R54" s="1188"/>
      <c r="S54" s="389" t="str">
        <f>'100 Objekty pozem. komunikací'!S48</f>
        <v>P10</v>
      </c>
      <c r="T54" s="389" t="str">
        <f>'100 Objekty pozem. komunikací'!T48</f>
        <v>P10</v>
      </c>
      <c r="U54" s="389" t="str">
        <f>'100 Objekty pozem. komunikací'!T48</f>
        <v>P10</v>
      </c>
      <c r="V54" s="938" t="str">
        <f>'100 Objekty pozem. komunikací'!V48</f>
        <v>P10</v>
      </c>
    </row>
    <row r="55" spans="1:450" ht="14.1" customHeight="1">
      <c r="A55" s="85"/>
      <c r="B55" s="774" t="str">
        <f>'100 Objekty pozem. komunikací'!B49</f>
        <v>x</v>
      </c>
      <c r="C55" s="774" t="str">
        <f>'100 Objekty pozem. komunikací'!C49</f>
        <v>x</v>
      </c>
      <c r="D55" s="774" t="str">
        <f>'100 Objekty pozem. komunikací'!D49</f>
        <v>x</v>
      </c>
      <c r="E55" s="774" t="str">
        <f>'100 Objekty pozem. komunikací'!E49</f>
        <v>x</v>
      </c>
      <c r="F55" s="404" t="str">
        <f>'100 Objekty pozem. komunikací'!F49</f>
        <v>svodidla a příslušenství</v>
      </c>
      <c r="G55" s="657"/>
      <c r="H55" s="182" t="str">
        <f>'100 Objekty pozem. komunikací'!H49</f>
        <v>1</v>
      </c>
      <c r="I55" s="182">
        <f>'100 Objekty pozem. komunikací'!I49</f>
        <v>2</v>
      </c>
      <c r="J55" s="182" t="str">
        <f>'100 Objekty pozem. komunikací'!J49</f>
        <v>1</v>
      </c>
      <c r="K55" s="182" t="str">
        <f>'100 Objekty pozem. komunikací'!K49</f>
        <v>1</v>
      </c>
      <c r="L55" s="182" t="str">
        <f>'100 Objekty pozem. komunikací'!L49</f>
        <v>1;4</v>
      </c>
      <c r="M55" s="182" t="s">
        <v>427</v>
      </c>
      <c r="N55" s="182" t="str">
        <f>'100 Objekty pozem. komunikací'!N49</f>
        <v>1</v>
      </c>
      <c r="O55" s="375" t="str">
        <f t="shared" si="1"/>
        <v>+I1+S2+E1+Z1+M1;4+U1;2+F1</v>
      </c>
      <c r="P55" s="182" t="str">
        <f>'100 Objekty pozem. komunikací'!P49</f>
        <v>3DTěleso</v>
      </c>
      <c r="Q55" s="182">
        <f>'100 Objekty pozem. komunikací'!Q49</f>
        <v>11</v>
      </c>
      <c r="R55" s="1189"/>
      <c r="S55" s="182" t="str">
        <f>'100 Objekty pozem. komunikací'!S49</f>
        <v>P2</v>
      </c>
      <c r="T55" s="182" t="str">
        <f>'100 Objekty pozem. komunikací'!T49</f>
        <v>P2</v>
      </c>
      <c r="U55" s="182" t="str">
        <f>'100 Objekty pozem. komunikací'!T49</f>
        <v>P2</v>
      </c>
      <c r="V55" s="339" t="str">
        <f>'100 Objekty pozem. komunikací'!V49</f>
        <v>P2</v>
      </c>
    </row>
    <row r="56" spans="1:450" ht="14.1" customHeight="1" thickBot="1">
      <c r="A56" s="85"/>
      <c r="B56" s="43" t="s">
        <v>35</v>
      </c>
      <c r="C56" s="43" t="s">
        <v>35</v>
      </c>
      <c r="D56" s="43" t="s">
        <v>35</v>
      </c>
      <c r="E56" s="43" t="s">
        <v>35</v>
      </c>
      <c r="F56" s="102" t="s">
        <v>566</v>
      </c>
      <c r="G56" s="537"/>
      <c r="H56" s="395" t="s">
        <v>367</v>
      </c>
      <c r="I56" s="396" t="s">
        <v>427</v>
      </c>
      <c r="J56" s="397">
        <v>1</v>
      </c>
      <c r="K56" s="397">
        <v>1</v>
      </c>
      <c r="L56" s="397" t="s">
        <v>419</v>
      </c>
      <c r="M56" s="397">
        <v>1</v>
      </c>
      <c r="N56" s="397">
        <v>1</v>
      </c>
      <c r="O56" s="788" t="str">
        <f t="shared" si="1"/>
        <v>+I1+S1;2+E1+Z1+M2;4+U1+F1</v>
      </c>
      <c r="P56" s="194" t="s">
        <v>373</v>
      </c>
      <c r="Q56" s="243">
        <v>11</v>
      </c>
      <c r="R56" s="1177"/>
      <c r="S56" s="377" t="s">
        <v>416</v>
      </c>
      <c r="T56" s="398" t="s">
        <v>406</v>
      </c>
      <c r="U56" s="398" t="s">
        <v>406</v>
      </c>
      <c r="V56" s="939" t="s">
        <v>406</v>
      </c>
    </row>
    <row r="57" spans="1:450" ht="14.1" customHeight="1">
      <c r="A57" s="44" t="s">
        <v>567</v>
      </c>
      <c r="B57" s="107">
        <v>0</v>
      </c>
      <c r="C57" s="107" t="s">
        <v>35</v>
      </c>
      <c r="D57" s="107" t="s">
        <v>35</v>
      </c>
      <c r="E57" s="107" t="s">
        <v>35</v>
      </c>
      <c r="F57" s="100" t="s">
        <v>568</v>
      </c>
      <c r="G57" s="125"/>
      <c r="H57" s="108">
        <v>1</v>
      </c>
      <c r="I57" s="110">
        <v>2</v>
      </c>
      <c r="J57" s="110">
        <v>1</v>
      </c>
      <c r="K57" s="110">
        <v>1</v>
      </c>
      <c r="L57" s="413" t="s">
        <v>569</v>
      </c>
      <c r="M57" s="240" t="s">
        <v>428</v>
      </c>
      <c r="N57" s="110">
        <v>1</v>
      </c>
      <c r="O57" s="786" t="str">
        <f t="shared" si="1"/>
        <v>+I1+S2+E1+Z1+M3;4;5+U1;2&amp;5+F1</v>
      </c>
      <c r="P57" s="111" t="s">
        <v>373</v>
      </c>
      <c r="Q57" s="117">
        <v>6</v>
      </c>
      <c r="R57" s="1190"/>
      <c r="S57" s="967">
        <v>0</v>
      </c>
      <c r="T57" s="966" t="s">
        <v>406</v>
      </c>
      <c r="U57" s="306" t="s">
        <v>406</v>
      </c>
      <c r="V57" s="307" t="s">
        <v>406</v>
      </c>
    </row>
    <row r="58" spans="1:450" ht="14.1" customHeight="1">
      <c r="A58" s="84"/>
      <c r="B58" s="188" t="s">
        <v>35</v>
      </c>
      <c r="C58" s="188" t="s">
        <v>35</v>
      </c>
      <c r="D58" s="188" t="s">
        <v>35</v>
      </c>
      <c r="E58" s="188" t="s">
        <v>35</v>
      </c>
      <c r="F58" s="189" t="s">
        <v>570</v>
      </c>
      <c r="G58" s="125" t="s">
        <v>571</v>
      </c>
      <c r="H58" s="440">
        <v>1</v>
      </c>
      <c r="I58" s="441">
        <v>2</v>
      </c>
      <c r="J58" s="441">
        <v>1</v>
      </c>
      <c r="K58" s="441">
        <v>1</v>
      </c>
      <c r="L58" s="442" t="s">
        <v>572</v>
      </c>
      <c r="M58" s="110" t="s">
        <v>428</v>
      </c>
      <c r="N58" s="441">
        <v>1</v>
      </c>
      <c r="O58" s="375" t="str">
        <f t="shared" si="1"/>
        <v>+I1+S2+E1+Z1+M2;3;4+U1;2&amp;5+F1</v>
      </c>
      <c r="P58" s="191" t="s">
        <v>373</v>
      </c>
      <c r="Q58" s="166">
        <v>12</v>
      </c>
      <c r="R58" s="1191"/>
      <c r="S58" s="182" t="s">
        <v>416</v>
      </c>
      <c r="T58" s="182" t="s">
        <v>406</v>
      </c>
      <c r="U58" s="182" t="s">
        <v>406</v>
      </c>
      <c r="V58" s="339" t="s">
        <v>406</v>
      </c>
    </row>
    <row r="59" spans="1:450" ht="14.1" customHeight="1" thickBot="1">
      <c r="A59" s="85"/>
      <c r="B59" s="775" t="s">
        <v>35</v>
      </c>
      <c r="C59" s="775" t="s">
        <v>35</v>
      </c>
      <c r="D59" s="775" t="s">
        <v>35</v>
      </c>
      <c r="E59" s="775" t="s">
        <v>35</v>
      </c>
      <c r="F59" s="273" t="s">
        <v>573</v>
      </c>
      <c r="G59" s="602"/>
      <c r="H59" s="444">
        <v>1</v>
      </c>
      <c r="I59" s="445">
        <v>2</v>
      </c>
      <c r="J59" s="445">
        <v>1</v>
      </c>
      <c r="K59" s="445">
        <v>1</v>
      </c>
      <c r="L59" s="445">
        <v>4</v>
      </c>
      <c r="M59" s="445"/>
      <c r="N59" s="445">
        <v>2</v>
      </c>
      <c r="O59" s="788" t="str">
        <f t="shared" si="1"/>
        <v>+I1+S2+E1+Z1+M4+F2</v>
      </c>
      <c r="P59" s="194" t="s">
        <v>373</v>
      </c>
      <c r="Q59" s="121">
        <v>15</v>
      </c>
      <c r="R59" s="1192"/>
      <c r="S59" s="54" t="s">
        <v>416</v>
      </c>
      <c r="T59" s="308" t="s">
        <v>406</v>
      </c>
      <c r="U59" s="308" t="s">
        <v>406</v>
      </c>
      <c r="V59" s="940" t="s">
        <v>406</v>
      </c>
    </row>
    <row r="60" spans="1:450" ht="14.1" customHeight="1">
      <c r="A60" s="44" t="s">
        <v>574</v>
      </c>
      <c r="B60" s="97">
        <v>0</v>
      </c>
      <c r="C60" s="97" t="s">
        <v>35</v>
      </c>
      <c r="D60" s="97" t="s">
        <v>35</v>
      </c>
      <c r="E60" s="97" t="s">
        <v>35</v>
      </c>
      <c r="F60" s="98" t="s">
        <v>575</v>
      </c>
      <c r="G60" s="535"/>
      <c r="H60" s="115" t="s">
        <v>367</v>
      </c>
      <c r="I60" s="240">
        <v>1</v>
      </c>
      <c r="J60" s="240">
        <v>1</v>
      </c>
      <c r="K60" s="240">
        <v>1</v>
      </c>
      <c r="L60" s="240">
        <v>3</v>
      </c>
      <c r="M60" s="110">
        <v>1</v>
      </c>
      <c r="N60" s="240">
        <v>1</v>
      </c>
      <c r="O60" s="786" t="str">
        <f t="shared" si="1"/>
        <v>+I1+S1+E1+Z1+M3+U1+F1</v>
      </c>
      <c r="P60" s="117" t="s">
        <v>373</v>
      </c>
      <c r="Q60" s="117">
        <v>2</v>
      </c>
      <c r="R60" s="1193"/>
      <c r="S60" s="239">
        <v>0</v>
      </c>
      <c r="T60" s="304" t="s">
        <v>416</v>
      </c>
      <c r="U60" s="304" t="s">
        <v>416</v>
      </c>
      <c r="V60" s="935" t="s">
        <v>416</v>
      </c>
    </row>
    <row r="61" spans="1:450" ht="14.1" customHeight="1">
      <c r="A61" s="84"/>
      <c r="B61" s="3" t="str">
        <f>'100 Objekty pozem. komunikací'!B47</f>
        <v>x</v>
      </c>
      <c r="C61" s="3" t="str">
        <f>'100 Objekty pozem. komunikací'!C47</f>
        <v>x</v>
      </c>
      <c r="D61" s="3" t="str">
        <f>'100 Objekty pozem. komunikací'!D47</f>
        <v>x</v>
      </c>
      <c r="E61" s="3" t="str">
        <f>'100 Objekty pozem. komunikací'!E47</f>
        <v>x</v>
      </c>
      <c r="F61" s="23" t="str">
        <f>'100 Objekty pozem. komunikací'!F47</f>
        <v>obrubník</v>
      </c>
      <c r="G61" s="612"/>
      <c r="H61" s="272" t="str">
        <f>'100 Objekty pozem. komunikací'!H47</f>
        <v>1</v>
      </c>
      <c r="I61" s="272">
        <f>'100 Objekty pozem. komunikací'!I47</f>
        <v>2</v>
      </c>
      <c r="J61" s="272" t="str">
        <f>'100 Objekty pozem. komunikací'!J47</f>
        <v>1</v>
      </c>
      <c r="K61" s="272" t="str">
        <f>'100 Objekty pozem. komunikací'!K47</f>
        <v>1</v>
      </c>
      <c r="L61" s="272" t="str">
        <f>'100 Objekty pozem. komunikací'!L47</f>
        <v>1</v>
      </c>
      <c r="M61" s="272">
        <v>1</v>
      </c>
      <c r="N61" s="272" t="str">
        <f>'100 Objekty pozem. komunikací'!N47</f>
        <v>1</v>
      </c>
      <c r="O61" s="375" t="str">
        <f t="shared" si="1"/>
        <v>+I1+S2+E1+Z1+M1+U1+F1</v>
      </c>
      <c r="P61" s="272" t="str">
        <f>'100 Objekty pozem. komunikací'!P47</f>
        <v>3DTěleso</v>
      </c>
      <c r="Q61" s="272">
        <f>'100 Objekty pozem. komunikací'!Q47</f>
        <v>12</v>
      </c>
      <c r="R61" s="1194"/>
      <c r="S61" s="272" t="str">
        <f>'100 Objekty pozem. komunikací'!S47</f>
        <v>P2</v>
      </c>
      <c r="T61" s="272" t="str">
        <f>'100 Objekty pozem. komunikací'!T47</f>
        <v>P2</v>
      </c>
      <c r="U61" s="272" t="str">
        <f>'100 Objekty pozem. komunikací'!T47</f>
        <v>P2</v>
      </c>
      <c r="V61" s="941" t="str">
        <f>'100 Objekty pozem. komunikací'!V47</f>
        <v>P1</v>
      </c>
    </row>
    <row r="62" spans="1:450" ht="14.1" customHeight="1">
      <c r="A62" s="85"/>
      <c r="B62" s="113" t="str">
        <f>'100 Objekty pozem. komunikací'!B20</f>
        <v>x</v>
      </c>
      <c r="C62" s="113" t="str">
        <f>'100 Objekty pozem. komunikací'!C20</f>
        <v>x</v>
      </c>
      <c r="D62" s="113" t="str">
        <f>'100 Objekty pozem. komunikací'!D20</f>
        <v>x</v>
      </c>
      <c r="E62" s="113" t="str">
        <f>'100 Objekty pozem. komunikací'!E20</f>
        <v>x</v>
      </c>
      <c r="F62" s="105" t="str">
        <f>'100 Objekty pozem. komunikací'!F20</f>
        <v>zpevněné příkopy</v>
      </c>
      <c r="G62" s="613"/>
      <c r="H62" s="121" t="str">
        <f>'100 Objekty pozem. komunikací'!H20</f>
        <v>1</v>
      </c>
      <c r="I62" s="121">
        <f>'100 Objekty pozem. komunikací'!I20</f>
        <v>2</v>
      </c>
      <c r="J62" s="121" t="str">
        <f>'100 Objekty pozem. komunikací'!J20</f>
        <v>1</v>
      </c>
      <c r="K62" s="121" t="str">
        <f>'100 Objekty pozem. komunikací'!K20</f>
        <v>1</v>
      </c>
      <c r="L62" s="121" t="str">
        <f>'100 Objekty pozem. komunikací'!L20</f>
        <v>1;3</v>
      </c>
      <c r="M62" s="121" t="s">
        <v>427</v>
      </c>
      <c r="N62" s="121" t="str">
        <f>'100 Objekty pozem. komunikací'!N20</f>
        <v>1</v>
      </c>
      <c r="O62" s="375" t="str">
        <f t="shared" si="1"/>
        <v>+I1+S2+E1+Z1+M1;3+U1;2+F1</v>
      </c>
      <c r="P62" s="121" t="str">
        <f>'100 Objekty pozem. komunikací'!P20</f>
        <v>3DTěleso</v>
      </c>
      <c r="Q62" s="121">
        <f>'100 Objekty pozem. komunikací'!Q20</f>
        <v>15</v>
      </c>
      <c r="R62" s="1165"/>
      <c r="S62" s="121" t="str">
        <f>'100 Objekty pozem. komunikací'!S20</f>
        <v>P100_P10</v>
      </c>
      <c r="T62" s="121" t="str">
        <f>'100 Objekty pozem. komunikací'!T20</f>
        <v>P100_P10</v>
      </c>
      <c r="U62" s="121" t="str">
        <f>'100 Objekty pozem. komunikací'!T20</f>
        <v>P100_P10</v>
      </c>
      <c r="V62" s="942" t="str">
        <f>'100 Objekty pozem. komunikací'!V20</f>
        <v>P100_P10</v>
      </c>
    </row>
    <row r="63" spans="1:450" ht="14.1" customHeight="1">
      <c r="A63" s="394"/>
      <c r="B63" s="774" t="s">
        <v>35</v>
      </c>
      <c r="C63" s="774" t="s">
        <v>35</v>
      </c>
      <c r="D63" s="774" t="s">
        <v>35</v>
      </c>
      <c r="E63" s="774" t="s">
        <v>35</v>
      </c>
      <c r="F63" s="400" t="s">
        <v>576</v>
      </c>
      <c r="G63" s="538"/>
      <c r="H63" s="391" t="s">
        <v>367</v>
      </c>
      <c r="I63" s="414">
        <v>2</v>
      </c>
      <c r="J63" s="414">
        <v>1</v>
      </c>
      <c r="K63" s="414">
        <v>1</v>
      </c>
      <c r="L63" s="414">
        <v>3</v>
      </c>
      <c r="M63" s="110" t="s">
        <v>428</v>
      </c>
      <c r="N63" s="414">
        <v>1</v>
      </c>
      <c r="O63" s="375" t="str">
        <f t="shared" si="1"/>
        <v>+I1+S2+E1+Z1+M3+U1;2&amp;5+F1</v>
      </c>
      <c r="P63" s="387" t="s">
        <v>373</v>
      </c>
      <c r="Q63" s="296">
        <v>12</v>
      </c>
      <c r="R63" s="1195"/>
      <c r="S63" s="392" t="s">
        <v>416</v>
      </c>
      <c r="T63" s="392" t="s">
        <v>416</v>
      </c>
      <c r="U63" s="392" t="s">
        <v>416</v>
      </c>
      <c r="V63" s="943" t="s">
        <v>416</v>
      </c>
    </row>
    <row r="64" spans="1:450" ht="14.1" customHeight="1" thickBot="1">
      <c r="A64" s="399"/>
      <c r="B64" s="776" t="str">
        <f>'100 Objekty pozem. komunikací'!B16</f>
        <v>x</v>
      </c>
      <c r="C64" s="776" t="str">
        <f>'100 Objekty pozem. komunikací'!C16</f>
        <v>x</v>
      </c>
      <c r="D64" s="777" t="str">
        <f>'100 Objekty pozem. komunikací'!D16</f>
        <v>x</v>
      </c>
      <c r="E64" s="777" t="str">
        <f>'100 Objekty pozem. komunikací'!E16</f>
        <v>x</v>
      </c>
      <c r="F64" s="664" t="str">
        <f>'100 Objekty pozem. komunikací'!F16</f>
        <v>úpravy povrchů</v>
      </c>
      <c r="G64" s="802" t="s">
        <v>577</v>
      </c>
      <c r="H64" s="782" t="str">
        <f>'100 Objekty pozem. komunikací'!H16</f>
        <v>1</v>
      </c>
      <c r="I64" s="782" t="str">
        <f>'100 Objekty pozem. komunikací'!I16</f>
        <v>1;2</v>
      </c>
      <c r="J64" s="782" t="str">
        <f>'100 Objekty pozem. komunikací'!J16</f>
        <v>1</v>
      </c>
      <c r="K64" s="782" t="str">
        <f>'100 Objekty pozem. komunikací'!K16</f>
        <v>1</v>
      </c>
      <c r="L64" s="782" t="str">
        <f>'100 Objekty pozem. komunikací'!L16</f>
        <v>3;2&amp;6</v>
      </c>
      <c r="M64" s="38" t="s">
        <v>428</v>
      </c>
      <c r="N64" s="782" t="str">
        <f>'100 Objekty pozem. komunikací'!N16</f>
        <v>1</v>
      </c>
      <c r="O64" s="788" t="str">
        <f t="shared" si="1"/>
        <v>+I1+S1;2+E1+Z1+M3;2&amp;6+U1;2&amp;5+F1</v>
      </c>
      <c r="P64" s="782" t="str">
        <f>'100 Objekty pozem. komunikací'!P16</f>
        <v>3DTěleso</v>
      </c>
      <c r="Q64" s="782">
        <f>'100 Objekty pozem. komunikací'!Q16</f>
        <v>3</v>
      </c>
      <c r="R64" s="783"/>
      <c r="S64" s="784" t="str">
        <f>'100 Objekty pozem. komunikací'!S16</f>
        <v>P100</v>
      </c>
      <c r="T64" s="784" t="str">
        <f>'100 Objekty pozem. komunikací'!T16</f>
        <v>P100</v>
      </c>
      <c r="U64" s="784" t="str">
        <f>'100 Objekty pozem. komunikací'!T16</f>
        <v>P100</v>
      </c>
      <c r="V64" s="944" t="str">
        <f>'100 Objekty pozem. komunikací'!V16</f>
        <v>P10</v>
      </c>
    </row>
    <row r="65" spans="1:22" ht="14.1" customHeight="1">
      <c r="A65" s="44" t="s">
        <v>578</v>
      </c>
      <c r="B65" s="188">
        <v>0</v>
      </c>
      <c r="C65" s="188">
        <v>0</v>
      </c>
      <c r="D65" s="188" t="s">
        <v>35</v>
      </c>
      <c r="E65" s="188" t="s">
        <v>35</v>
      </c>
      <c r="F65" s="189" t="s">
        <v>579</v>
      </c>
      <c r="G65" s="125"/>
      <c r="H65" s="440" t="s">
        <v>367</v>
      </c>
      <c r="I65" s="441">
        <v>2</v>
      </c>
      <c r="J65" s="441">
        <v>1</v>
      </c>
      <c r="K65" s="441">
        <v>1</v>
      </c>
      <c r="L65" s="442">
        <v>4</v>
      </c>
      <c r="M65" s="110"/>
      <c r="N65" s="441">
        <v>1</v>
      </c>
      <c r="O65" s="375" t="str">
        <f t="shared" si="1"/>
        <v>+I1+S2+E1+Z1+M4+F1</v>
      </c>
      <c r="P65" s="191" t="s">
        <v>373</v>
      </c>
      <c r="Q65" s="389">
        <v>15</v>
      </c>
      <c r="R65" s="1165"/>
      <c r="S65" s="390">
        <v>0</v>
      </c>
      <c r="T65" s="424">
        <v>0</v>
      </c>
      <c r="U65" s="424" t="s">
        <v>416</v>
      </c>
      <c r="V65" s="945" t="s">
        <v>416</v>
      </c>
    </row>
    <row r="66" spans="1:22" ht="14.1" customHeight="1">
      <c r="A66" s="84"/>
      <c r="B66" s="188">
        <v>0</v>
      </c>
      <c r="C66" s="188" t="s">
        <v>35</v>
      </c>
      <c r="D66" s="188" t="s">
        <v>35</v>
      </c>
      <c r="E66" s="188" t="s">
        <v>35</v>
      </c>
      <c r="F66" s="189" t="s">
        <v>580</v>
      </c>
      <c r="G66" s="125"/>
      <c r="H66" s="272">
        <v>1</v>
      </c>
      <c r="I66" s="272">
        <v>2</v>
      </c>
      <c r="J66" s="272">
        <v>1</v>
      </c>
      <c r="K66" s="272">
        <v>1</v>
      </c>
      <c r="L66" s="272">
        <v>4</v>
      </c>
      <c r="M66" s="272" t="s">
        <v>427</v>
      </c>
      <c r="N66" s="272">
        <v>1</v>
      </c>
      <c r="O66" s="375" t="str">
        <f t="shared" si="1"/>
        <v>+I1+S2+E1+Z1+M4+U1;2+F1</v>
      </c>
      <c r="P66" s="272" t="s">
        <v>373</v>
      </c>
      <c r="Q66" s="1046">
        <v>5</v>
      </c>
      <c r="R66" s="1196"/>
      <c r="S66" s="1047">
        <v>0</v>
      </c>
      <c r="T66" s="1048" t="s">
        <v>416</v>
      </c>
      <c r="U66" s="1048" t="s">
        <v>416</v>
      </c>
      <c r="V66" s="1049" t="s">
        <v>416</v>
      </c>
    </row>
    <row r="67" spans="1:22" ht="14.1" customHeight="1" thickBot="1">
      <c r="A67" s="85"/>
      <c r="B67" s="107">
        <v>0</v>
      </c>
      <c r="C67" s="107">
        <v>0</v>
      </c>
      <c r="D67" s="107" t="s">
        <v>35</v>
      </c>
      <c r="E67" s="107" t="s">
        <v>35</v>
      </c>
      <c r="F67" s="100" t="s">
        <v>581</v>
      </c>
      <c r="G67" s="534"/>
      <c r="H67" s="241" t="s">
        <v>367</v>
      </c>
      <c r="I67" s="415" t="s">
        <v>419</v>
      </c>
      <c r="J67" s="416">
        <v>1</v>
      </c>
      <c r="K67" s="416">
        <v>1</v>
      </c>
      <c r="L67" s="416">
        <v>4</v>
      </c>
      <c r="M67" s="416"/>
      <c r="N67" s="416">
        <v>1</v>
      </c>
      <c r="O67" s="788" t="str">
        <f t="shared" si="1"/>
        <v>+I1+S2;4+E1+Z1+M4+F1</v>
      </c>
      <c r="P67" s="242" t="s">
        <v>373</v>
      </c>
      <c r="Q67" s="242">
        <v>15</v>
      </c>
      <c r="R67" s="1197"/>
      <c r="S67" s="244">
        <v>0</v>
      </c>
      <c r="T67" s="425">
        <v>0</v>
      </c>
      <c r="U67" s="425" t="s">
        <v>416</v>
      </c>
      <c r="V67" s="946" t="s">
        <v>416</v>
      </c>
    </row>
    <row r="68" spans="1:22" s="28" customFormat="1" ht="13.5" customHeight="1">
      <c r="A68" s="42" t="s">
        <v>490</v>
      </c>
      <c r="B68" s="246" t="s">
        <v>35</v>
      </c>
      <c r="C68" s="246" t="s">
        <v>35</v>
      </c>
      <c r="D68" s="246" t="s">
        <v>35</v>
      </c>
      <c r="E68" s="246" t="s">
        <v>35</v>
      </c>
      <c r="F68" s="406" t="s">
        <v>388</v>
      </c>
      <c r="G68" s="406" t="s">
        <v>492</v>
      </c>
      <c r="H68" s="383"/>
      <c r="I68" s="383"/>
      <c r="J68" s="383"/>
      <c r="K68" s="383"/>
      <c r="L68" s="383"/>
      <c r="M68" s="383"/>
      <c r="N68" s="383"/>
      <c r="O68" s="786" t="str">
        <f t="shared" si="1"/>
        <v/>
      </c>
      <c r="P68" s="245" t="s">
        <v>373</v>
      </c>
      <c r="Q68" s="245">
        <v>11</v>
      </c>
      <c r="R68" s="1198"/>
      <c r="S68" s="407" t="s">
        <v>493</v>
      </c>
      <c r="T68" s="407" t="s">
        <v>493</v>
      </c>
      <c r="U68" s="407" t="s">
        <v>493</v>
      </c>
      <c r="V68" s="947" t="s">
        <v>493</v>
      </c>
    </row>
    <row r="69" spans="1:22" ht="14.1" customHeight="1">
      <c r="A69" s="394"/>
      <c r="B69" s="774">
        <v>0</v>
      </c>
      <c r="C69" s="774" t="s">
        <v>35</v>
      </c>
      <c r="D69" s="774" t="s">
        <v>35</v>
      </c>
      <c r="E69" s="774" t="s">
        <v>35</v>
      </c>
      <c r="F69" s="404" t="s">
        <v>582</v>
      </c>
      <c r="G69" s="536" t="s">
        <v>583</v>
      </c>
      <c r="H69" s="388">
        <v>1</v>
      </c>
      <c r="I69" s="405">
        <v>2</v>
      </c>
      <c r="J69" s="388">
        <v>1</v>
      </c>
      <c r="K69" s="388">
        <v>1</v>
      </c>
      <c r="L69" s="405">
        <v>4</v>
      </c>
      <c r="M69" s="405"/>
      <c r="N69" s="388">
        <v>1</v>
      </c>
      <c r="O69" s="375" t="str">
        <f t="shared" si="1"/>
        <v>+I1+S2+E1+Z1+M4+F1</v>
      </c>
      <c r="P69" s="182" t="s">
        <v>373</v>
      </c>
      <c r="Q69" s="182">
        <v>15</v>
      </c>
      <c r="R69" s="1199"/>
      <c r="S69" s="386">
        <v>0</v>
      </c>
      <c r="T69" s="386" t="s">
        <v>406</v>
      </c>
      <c r="U69" s="386" t="s">
        <v>406</v>
      </c>
      <c r="V69" s="933" t="s">
        <v>406</v>
      </c>
    </row>
    <row r="70" spans="1:22" ht="13.5" customHeight="1" thickBot="1">
      <c r="A70" s="81"/>
      <c r="B70" s="134">
        <v>0</v>
      </c>
      <c r="C70" s="134" t="s">
        <v>35</v>
      </c>
      <c r="D70" s="134" t="s">
        <v>35</v>
      </c>
      <c r="E70" s="134">
        <v>0</v>
      </c>
      <c r="F70" s="102" t="s">
        <v>494</v>
      </c>
      <c r="G70" s="537"/>
      <c r="H70" s="152" t="s">
        <v>495</v>
      </c>
      <c r="I70" s="152"/>
      <c r="J70" s="152"/>
      <c r="K70" s="152"/>
      <c r="L70" s="152"/>
      <c r="M70" s="152"/>
      <c r="N70" s="152"/>
      <c r="O70" s="788" t="str">
        <f t="shared" si="1"/>
        <v>+I7</v>
      </c>
      <c r="P70" s="194" t="s">
        <v>373</v>
      </c>
      <c r="Q70" s="194">
        <v>15</v>
      </c>
      <c r="R70" s="1200"/>
      <c r="S70" s="377">
        <v>0</v>
      </c>
      <c r="T70" s="398" t="s">
        <v>400</v>
      </c>
      <c r="U70" s="398" t="s">
        <v>400</v>
      </c>
      <c r="V70" s="939">
        <v>0</v>
      </c>
    </row>
    <row r="71" spans="1:22" ht="13.9">
      <c r="F71" s="2"/>
      <c r="G71" s="2"/>
    </row>
    <row r="72" spans="1:22" ht="13.9">
      <c r="F72" s="2"/>
      <c r="G72" s="2"/>
    </row>
    <row r="73" spans="1:22" ht="13.9">
      <c r="F73" s="2"/>
      <c r="G73" s="2"/>
    </row>
    <row r="74" spans="1:22" ht="13.9">
      <c r="F74" s="2"/>
      <c r="G74" s="2"/>
    </row>
    <row r="75" spans="1:22" ht="13.9">
      <c r="F75" s="2"/>
      <c r="G75" s="2"/>
    </row>
    <row r="76" spans="1:22" ht="13.9">
      <c r="F76" s="2"/>
      <c r="G76" s="2"/>
    </row>
    <row r="77" spans="1:22" ht="13.9">
      <c r="F77" s="2"/>
      <c r="G77" s="2"/>
    </row>
    <row r="78" spans="1:22" ht="13.9">
      <c r="F78" s="2"/>
      <c r="G78" s="2"/>
    </row>
    <row r="79" spans="1:22" ht="13.9">
      <c r="F79" s="2"/>
      <c r="G79" s="2"/>
    </row>
    <row r="80" spans="1:22" ht="13.9">
      <c r="F80" s="2"/>
      <c r="G80" s="2"/>
    </row>
    <row r="81" spans="6:7" ht="13.9">
      <c r="F81" s="2"/>
      <c r="G81" s="2"/>
    </row>
  </sheetData>
  <customSheetViews>
    <customSheetView guid="{0B982376-3B27-4F96-BAB5-0BEABC449695}" scale="130" showPageBreaks="1" showGridLines="0" fitToPage="1" view="pageBreakPreview">
      <pane xSplit="5" ySplit="3" topLeftCell="F4" activePane="bottomRight" state="frozen"/>
      <selection pane="bottomRight" activeCell="B40" sqref="B40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5" showPageBreaks="1" showGridLines="0" fitToPage="1" view="pageBreakPreview" topLeftCell="A55">
      <selection activeCell="K71" sqref="K71 C2:C3 D2:D3 M3 O3 Q3 S3 T3 U3"/>
      <pageMargins left="0" right="0" top="0" bottom="0" header="0" footer="0"/>
      <pageSetup paperSize="8" scale="53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5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50" fitToHeight="0" orientation="landscape" r:id="rId3"/>
    </customSheetView>
    <customSheetView guid="{61E27717-2BF5-45F7-9E5B-A95857D7D2C0}" showPageBreaks="1" showGridLines="0" fitToPage="1" view="pageLayout">
      <selection activeCell="A2" sqref="A2:A3 C2:C3 D2:D3 M3 O3 Q3 S3 T3 U3"/>
      <pageMargins left="0" right="0" top="0" bottom="0" header="0" footer="0"/>
      <pageSetup paperSize="9" scale="78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145" showPageBreaks="1" showGridLines="0" fitToPage="1" view="pageBreakPreview" topLeftCell="A34">
      <selection activeCell="U11" sqref="U11 C2:C3 D2:D3 M3 O3 Q3 S3 T3 U3"/>
      <pageMargins left="0" right="0" top="0" bottom="0" header="0" footer="0"/>
      <pageSetup paperSize="9" scale="73" fitToHeight="0" orientation="landscape" r:id="rId5"/>
    </customSheetView>
    <customSheetView guid="{78ADCE02-4160-4D50-8D3E-D417AAEEB812}" scale="75" showPageBreaks="1" showGridLines="0" fitToPage="1" view="pageBreakPreview">
      <selection activeCell="F42" sqref="F42 C2:C3 D2:D3 M3 O3 Q3 S3 T3 U3"/>
      <pageMargins left="0" right="0" top="0" bottom="0" header="0" footer="0"/>
      <pageSetup paperSize="9" scale="73" fitToHeight="0" orientation="landscape" r:id="rId6"/>
    </customSheetView>
    <customSheetView guid="{A1EC23F7-DCEE-4EEF-9544-C148F7F5160B}" showPageBreaks="1" showGridLines="0" fitToPage="1" view="pageBreakPreview">
      <pane xSplit="5" ySplit="3" topLeftCell="G4" activePane="bottomRight" state="frozen"/>
      <selection pane="bottomRight" activeCell="A10" sqref="A10:U10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howPageBreaks="1" showGridLines="0" fitToPage="1" view="pageBreakPreview">
      <selection activeCell="F15" sqref="F15 C2:C3 D2:D3 M3 O3 Q3 S3 T3 U3"/>
      <pageMargins left="0" right="0" top="0" bottom="0" header="0" footer="0"/>
      <pageSetup paperSize="9" scale="73" fitToHeight="0" orientation="landscape" r:id="rId8"/>
    </customSheetView>
  </customSheetViews>
  <mergeCells count="13">
    <mergeCell ref="H50:V50"/>
    <mergeCell ref="H51:V51"/>
    <mergeCell ref="H52:V52"/>
    <mergeCell ref="H53:V53"/>
    <mergeCell ref="H2:O2"/>
    <mergeCell ref="Q2:R2"/>
    <mergeCell ref="S2:V2"/>
    <mergeCell ref="F2:G2"/>
    <mergeCell ref="D2:D3"/>
    <mergeCell ref="A2:A3"/>
    <mergeCell ref="B2:B3"/>
    <mergeCell ref="C2:C3"/>
    <mergeCell ref="E2:E3"/>
  </mergeCells>
  <phoneticPr fontId="37" type="noConversion"/>
  <pageMargins left="0.25" right="0.25" top="0.75" bottom="0.75" header="0.3" footer="0.3"/>
  <pageSetup paperSize="8" scale="55" orientation="landscape" cellComments="asDisplayed" r:id="rId9"/>
  <headerFooter>
    <oddHeader>&amp;C&amp;P/&amp;N</oddHeader>
    <oddFooter>&amp;RPříloha č. 1: Datový standard pro silniční stavby DÚR, DPS, PDPS a RDS</oddFooter>
  </headerFooter>
  <rowBreaks count="1" manualBreakCount="1">
    <brk id="73" max="2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rgb="FF92D050"/>
    <pageSetUpPr fitToPage="1"/>
  </sheetPr>
  <dimension ref="A1:W33"/>
  <sheetViews>
    <sheetView showGridLines="0" view="pageBreakPreview" zoomScaleNormal="130" zoomScaleSheetLayoutView="100" workbookViewId="0"/>
  </sheetViews>
  <sheetFormatPr defaultColWidth="9.42578125" defaultRowHeight="12.75" customHeight="1"/>
  <cols>
    <col min="1" max="1" width="25.5703125" style="2" customWidth="1"/>
    <col min="2" max="2" width="5" style="2" customWidth="1"/>
    <col min="3" max="5" width="5.5703125" style="2" customWidth="1"/>
    <col min="6" max="6" width="28.5703125" style="2" customWidth="1"/>
    <col min="7" max="7" width="32.140625" style="2" bestFit="1" customWidth="1"/>
    <col min="8" max="14" width="5.5703125" style="2" customWidth="1"/>
    <col min="15" max="15" width="30.5703125" style="2" customWidth="1"/>
    <col min="16" max="16" width="13.5703125" style="2" customWidth="1"/>
    <col min="17" max="17" width="8.42578125" style="2" customWidth="1"/>
    <col min="18" max="18" width="10.42578125" style="2" customWidth="1"/>
    <col min="19" max="22" width="9.5703125" style="2" customWidth="1"/>
    <col min="23" max="16384" width="9.42578125" style="2"/>
  </cols>
  <sheetData>
    <row r="1" spans="1:23" ht="14.45" thickBot="1">
      <c r="A1" s="6" t="e">
        <f ca="1">MID(CELL("filename",A1),FIND("]",CELL("filename",A1))+1,LEN(CELL("filename",A1))-FIND("]",CELL("filename",A1)))</f>
        <v>#VALUE!</v>
      </c>
      <c r="B1" s="6"/>
      <c r="C1" s="6"/>
      <c r="D1" s="6"/>
      <c r="E1" s="6"/>
    </row>
    <row r="2" spans="1:23" s="5" customFormat="1" ht="15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319"/>
      <c r="Q2" s="1078" t="s">
        <v>318</v>
      </c>
      <c r="R2" s="1078"/>
      <c r="S2" s="1076"/>
      <c r="T2" s="1076"/>
      <c r="U2" s="1076"/>
      <c r="V2" s="1077"/>
      <c r="W2" s="1152"/>
    </row>
    <row r="3" spans="1:23" s="5" customFormat="1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7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320" t="s">
        <v>352</v>
      </c>
      <c r="Q3" s="320" t="s">
        <v>362</v>
      </c>
      <c r="R3" s="320" t="s">
        <v>363</v>
      </c>
      <c r="S3" s="322" t="s">
        <v>348</v>
      </c>
      <c r="T3" s="305" t="s">
        <v>25</v>
      </c>
      <c r="U3" s="305" t="s">
        <v>26</v>
      </c>
      <c r="V3" s="99" t="s">
        <v>349</v>
      </c>
      <c r="W3" s="1152"/>
    </row>
    <row r="4" spans="1:23" s="5" customFormat="1" ht="14.1" customHeight="1">
      <c r="A4" s="220" t="s">
        <v>410</v>
      </c>
      <c r="B4" s="107">
        <v>0</v>
      </c>
      <c r="C4" s="107" t="s">
        <v>35</v>
      </c>
      <c r="D4" s="107" t="s">
        <v>35</v>
      </c>
      <c r="E4" s="107" t="s">
        <v>35</v>
      </c>
      <c r="F4" s="100" t="s">
        <v>584</v>
      </c>
      <c r="G4" s="100"/>
      <c r="H4" s="109">
        <v>1</v>
      </c>
      <c r="I4" s="109">
        <v>3</v>
      </c>
      <c r="J4" s="109">
        <v>1</v>
      </c>
      <c r="K4" s="109">
        <v>1</v>
      </c>
      <c r="L4" s="109">
        <v>3</v>
      </c>
      <c r="M4" s="109" t="s">
        <v>398</v>
      </c>
      <c r="N4" s="109">
        <v>1</v>
      </c>
      <c r="O4" s="786" t="str">
        <f>IF(H4 &lt;&gt; "","+I" &amp; H4,"") &amp; IF(I4 &lt;&gt; "","+S" &amp; I4,"") &amp; IF(J4 &lt;&gt; "","+E" &amp; J4,"") &amp; IF(K4 &lt;&gt; "","+Z" &amp; K4,"") &amp; IF(L4 &lt;&gt; "","+M" &amp; L4,"")&amp; IF(M4 &lt;&gt; "","+U" &amp; M4,"") &amp; IF(N4 &lt;&gt; "","+F" &amp; N4,"")</f>
        <v>+I1+S3+E1+Z1+M3+U2+F1</v>
      </c>
      <c r="P4" s="111" t="s">
        <v>373</v>
      </c>
      <c r="Q4" s="161">
        <v>8</v>
      </c>
      <c r="R4" s="221" t="s">
        <v>202</v>
      </c>
      <c r="S4" s="196">
        <v>0</v>
      </c>
      <c r="T4" s="306" t="s">
        <v>386</v>
      </c>
      <c r="U4" s="306" t="s">
        <v>386</v>
      </c>
      <c r="V4" s="307" t="s">
        <v>386</v>
      </c>
      <c r="W4" s="1152"/>
    </row>
    <row r="5" spans="1:23" s="5" customFormat="1" ht="14.1" customHeight="1">
      <c r="A5" s="78"/>
      <c r="B5" s="46">
        <v>0</v>
      </c>
      <c r="C5" s="3" t="s">
        <v>35</v>
      </c>
      <c r="D5" s="3" t="s">
        <v>35</v>
      </c>
      <c r="E5" s="3" t="s">
        <v>35</v>
      </c>
      <c r="F5" s="23" t="s">
        <v>585</v>
      </c>
      <c r="G5" s="23"/>
      <c r="H5" s="272">
        <v>1</v>
      </c>
      <c r="I5" s="272">
        <v>1</v>
      </c>
      <c r="J5" s="272">
        <v>1</v>
      </c>
      <c r="K5" s="272">
        <v>1</v>
      </c>
      <c r="L5" s="272">
        <v>3</v>
      </c>
      <c r="M5" s="272">
        <v>2</v>
      </c>
      <c r="N5" s="272">
        <v>1</v>
      </c>
      <c r="O5" s="375" t="str">
        <f t="shared" ref="O5:O8" si="0">IF(H5 &lt;&gt; "","+I" &amp; H5,"") &amp; IF(I5 &lt;&gt; "","+S" &amp; I5,"") &amp; IF(J5 &lt;&gt; "","+E" &amp; J5,"") &amp; IF(K5 &lt;&gt; "","+Z" &amp; K5,"") &amp; IF(L5 &lt;&gt; "","+M" &amp; L5,"")&amp; IF(M5 &lt;&gt; "","+U" &amp; M5,"") &amp; IF(N5 &lt;&gt; "","+F" &amp; N5,"")</f>
        <v>+I1+S1+E1+Z1+M3+U2+F1</v>
      </c>
      <c r="P5" s="272" t="s">
        <v>373</v>
      </c>
      <c r="Q5" s="161">
        <v>10</v>
      </c>
      <c r="R5" s="154" t="s">
        <v>202</v>
      </c>
      <c r="S5" s="13">
        <v>0</v>
      </c>
      <c r="T5" s="301" t="s">
        <v>386</v>
      </c>
      <c r="U5" s="301" t="s">
        <v>386</v>
      </c>
      <c r="V5" s="298" t="s">
        <v>386</v>
      </c>
      <c r="W5" s="1152"/>
    </row>
    <row r="6" spans="1:23" s="5" customFormat="1" ht="14.1" customHeight="1">
      <c r="A6" s="87"/>
      <c r="B6" s="46">
        <v>0</v>
      </c>
      <c r="C6" s="46" t="s">
        <v>35</v>
      </c>
      <c r="D6" s="46" t="s">
        <v>35</v>
      </c>
      <c r="E6" s="46" t="s">
        <v>35</v>
      </c>
      <c r="F6" s="23" t="s">
        <v>586</v>
      </c>
      <c r="G6" s="23"/>
      <c r="H6" s="35">
        <v>1</v>
      </c>
      <c r="I6" s="35" t="s">
        <v>367</v>
      </c>
      <c r="J6" s="35" t="s">
        <v>367</v>
      </c>
      <c r="K6" s="35" t="s">
        <v>367</v>
      </c>
      <c r="L6" s="35" t="s">
        <v>408</v>
      </c>
      <c r="M6" s="35" t="s">
        <v>408</v>
      </c>
      <c r="N6" s="35" t="s">
        <v>367</v>
      </c>
      <c r="O6" s="375" t="str">
        <f t="shared" si="0"/>
        <v>+I1+S1+E1+Z1+M3+U3+F1</v>
      </c>
      <c r="P6" s="272" t="s">
        <v>373</v>
      </c>
      <c r="Q6" s="161">
        <v>3</v>
      </c>
      <c r="R6" s="155" t="s">
        <v>202</v>
      </c>
      <c r="S6" s="13" t="s">
        <v>24</v>
      </c>
      <c r="T6" s="301" t="s">
        <v>587</v>
      </c>
      <c r="U6" s="301" t="s">
        <v>587</v>
      </c>
      <c r="V6" s="36" t="s">
        <v>587</v>
      </c>
      <c r="W6" s="1152"/>
    </row>
    <row r="7" spans="1:23" s="5" customFormat="1" ht="14.1" customHeight="1">
      <c r="A7" s="87"/>
      <c r="B7" s="46">
        <v>0</v>
      </c>
      <c r="C7" s="46" t="s">
        <v>35</v>
      </c>
      <c r="D7" s="46" t="s">
        <v>35</v>
      </c>
      <c r="E7" s="46" t="s">
        <v>35</v>
      </c>
      <c r="F7" s="23" t="s">
        <v>588</v>
      </c>
      <c r="G7" s="23"/>
      <c r="H7" s="35">
        <v>1</v>
      </c>
      <c r="I7" s="35" t="s">
        <v>367</v>
      </c>
      <c r="J7" s="35" t="s">
        <v>367</v>
      </c>
      <c r="K7" s="35" t="s">
        <v>367</v>
      </c>
      <c r="L7" s="35" t="s">
        <v>408</v>
      </c>
      <c r="M7" s="35" t="s">
        <v>486</v>
      </c>
      <c r="N7" s="35" t="s">
        <v>367</v>
      </c>
      <c r="O7" s="375" t="str">
        <f t="shared" si="0"/>
        <v>+I1+S1+E1+Z1+M3+U1;2;5+F1</v>
      </c>
      <c r="P7" s="272" t="s">
        <v>373</v>
      </c>
      <c r="Q7" s="161">
        <v>2</v>
      </c>
      <c r="R7" s="156" t="s">
        <v>202</v>
      </c>
      <c r="S7" s="13">
        <v>0</v>
      </c>
      <c r="T7" s="301" t="s">
        <v>386</v>
      </c>
      <c r="U7" s="301" t="s">
        <v>386</v>
      </c>
      <c r="V7" s="298" t="s">
        <v>386</v>
      </c>
      <c r="W7" s="1152"/>
    </row>
    <row r="8" spans="1:23" s="5" customFormat="1" ht="14.1" customHeight="1" thickBot="1">
      <c r="A8" s="86"/>
      <c r="B8" s="88">
        <v>0</v>
      </c>
      <c r="C8" s="88" t="s">
        <v>35</v>
      </c>
      <c r="D8" s="88" t="s">
        <v>35</v>
      </c>
      <c r="E8" s="88" t="s">
        <v>35</v>
      </c>
      <c r="F8" s="51" t="s">
        <v>589</v>
      </c>
      <c r="G8" s="51"/>
      <c r="H8" s="38" t="s">
        <v>367</v>
      </c>
      <c r="I8" s="38">
        <v>1</v>
      </c>
      <c r="J8" s="38" t="s">
        <v>367</v>
      </c>
      <c r="K8" s="38" t="s">
        <v>367</v>
      </c>
      <c r="L8" s="38" t="s">
        <v>398</v>
      </c>
      <c r="M8" s="38" t="s">
        <v>367</v>
      </c>
      <c r="N8" s="38" t="s">
        <v>367</v>
      </c>
      <c r="O8" s="788" t="str">
        <f t="shared" si="0"/>
        <v>+I1+S1+E1+Z1+M2+U1+F1</v>
      </c>
      <c r="P8" s="21" t="s">
        <v>368</v>
      </c>
      <c r="Q8" s="162">
        <v>16</v>
      </c>
      <c r="R8" s="970" t="s">
        <v>202</v>
      </c>
      <c r="S8" s="52">
        <v>0</v>
      </c>
      <c r="T8" s="302" t="s">
        <v>386</v>
      </c>
      <c r="U8" s="302" t="s">
        <v>386</v>
      </c>
      <c r="V8" s="299" t="s">
        <v>386</v>
      </c>
      <c r="W8" s="1152"/>
    </row>
    <row r="9" spans="1:23" ht="13.5" customHeight="1">
      <c r="A9" s="44" t="s">
        <v>432</v>
      </c>
      <c r="B9" s="97" t="s">
        <v>35</v>
      </c>
      <c r="C9" s="97" t="s">
        <v>35</v>
      </c>
      <c r="D9" s="97" t="s">
        <v>35</v>
      </c>
      <c r="E9" s="97" t="s">
        <v>35</v>
      </c>
      <c r="F9" s="98" t="s">
        <v>443</v>
      </c>
      <c r="G9" s="490"/>
      <c r="H9" s="1095" t="s">
        <v>564</v>
      </c>
      <c r="I9" s="1096"/>
      <c r="J9" s="1096"/>
      <c r="K9" s="1096"/>
      <c r="L9" s="1096"/>
      <c r="M9" s="1096"/>
      <c r="N9" s="1096"/>
      <c r="O9" s="1096"/>
      <c r="P9" s="1096"/>
      <c r="Q9" s="1096"/>
      <c r="R9" s="1096"/>
      <c r="S9" s="1096"/>
      <c r="T9" s="1096"/>
      <c r="U9" s="1096"/>
      <c r="V9" s="1097"/>
    </row>
    <row r="10" spans="1:23" ht="14.1" customHeight="1">
      <c r="A10" s="78"/>
      <c r="B10" s="46" t="s">
        <v>35</v>
      </c>
      <c r="C10" s="46" t="s">
        <v>35</v>
      </c>
      <c r="D10" s="46" t="s">
        <v>35</v>
      </c>
      <c r="E10" s="46" t="s">
        <v>35</v>
      </c>
      <c r="F10" s="321" t="s">
        <v>444</v>
      </c>
      <c r="G10" s="321"/>
      <c r="H10" s="1107" t="s">
        <v>564</v>
      </c>
      <c r="I10" s="1108"/>
      <c r="J10" s="1108"/>
      <c r="K10" s="1108"/>
      <c r="L10" s="1108"/>
      <c r="M10" s="1108"/>
      <c r="N10" s="1108"/>
      <c r="O10" s="1108"/>
      <c r="P10" s="1108"/>
      <c r="Q10" s="1108"/>
      <c r="R10" s="1108"/>
      <c r="S10" s="1108"/>
      <c r="T10" s="1108"/>
      <c r="U10" s="1108"/>
      <c r="V10" s="1109"/>
    </row>
    <row r="11" spans="1:23" ht="14.1" customHeight="1" thickBot="1">
      <c r="A11" s="74"/>
      <c r="B11" s="43" t="s">
        <v>35</v>
      </c>
      <c r="C11" s="43" t="s">
        <v>35</v>
      </c>
      <c r="D11" s="43" t="s">
        <v>35</v>
      </c>
      <c r="E11" s="43" t="s">
        <v>35</v>
      </c>
      <c r="F11" s="102" t="s">
        <v>590</v>
      </c>
      <c r="G11" s="564"/>
      <c r="H11" s="194">
        <v>1</v>
      </c>
      <c r="I11" s="194">
        <v>2</v>
      </c>
      <c r="J11" s="194">
        <v>1</v>
      </c>
      <c r="K11" s="194">
        <v>1</v>
      </c>
      <c r="L11" s="194">
        <v>4</v>
      </c>
      <c r="M11" s="194" t="s">
        <v>486</v>
      </c>
      <c r="N11" s="194">
        <v>1</v>
      </c>
      <c r="O11" s="788" t="str">
        <f t="shared" ref="O11" si="1">IF(H11 &lt;&gt; "","+I" &amp; H11,"") &amp; IF(I11 &lt;&gt; "","+S" &amp; I11,"") &amp; IF(J11 &lt;&gt; "","+E" &amp; J11,"") &amp; IF(K11 &lt;&gt; "","+Z" &amp; K11,"") &amp; IF(L11 &lt;&gt; "","+M" &amp; L11,"")&amp; IF(M11 &lt;&gt; "","+U" &amp; M11,"") &amp; IF(N11 &lt;&gt; "","+F" &amp; N11,"")</f>
        <v>+I1+S2+E1+Z1+M4+U1;2;5+F1</v>
      </c>
      <c r="P11" s="194" t="s">
        <v>373</v>
      </c>
      <c r="Q11" s="165">
        <v>11</v>
      </c>
      <c r="R11" s="164" t="s">
        <v>202</v>
      </c>
      <c r="S11" s="195" t="s">
        <v>386</v>
      </c>
      <c r="T11" s="309" t="s">
        <v>386</v>
      </c>
      <c r="U11" s="519" t="s">
        <v>386</v>
      </c>
      <c r="V11" s="517" t="s">
        <v>386</v>
      </c>
    </row>
    <row r="12" spans="1:23" ht="14.1" customHeight="1" thickBot="1">
      <c r="A12" s="79" t="s">
        <v>473</v>
      </c>
      <c r="B12" s="228" t="s">
        <v>35</v>
      </c>
      <c r="C12" s="228" t="s">
        <v>35</v>
      </c>
      <c r="D12" s="228" t="s">
        <v>35</v>
      </c>
      <c r="E12" s="228" t="s">
        <v>35</v>
      </c>
      <c r="F12" s="565" t="s">
        <v>474</v>
      </c>
      <c r="G12" s="562"/>
      <c r="H12" s="1110" t="s">
        <v>564</v>
      </c>
      <c r="I12" s="1111"/>
      <c r="J12" s="1111"/>
      <c r="K12" s="1111"/>
      <c r="L12" s="1111"/>
      <c r="M12" s="1111"/>
      <c r="N12" s="1111"/>
      <c r="O12" s="1111"/>
      <c r="P12" s="1111"/>
      <c r="Q12" s="1111"/>
      <c r="R12" s="1111"/>
      <c r="S12" s="1111"/>
      <c r="T12" s="1111"/>
      <c r="U12" s="1111"/>
      <c r="V12" s="1112"/>
    </row>
    <row r="13" spans="1:23" ht="14.1" customHeight="1">
      <c r="A13" s="89" t="s">
        <v>591</v>
      </c>
      <c r="B13" s="97">
        <v>0</v>
      </c>
      <c r="C13" s="97" t="s">
        <v>35</v>
      </c>
      <c r="D13" s="97" t="s">
        <v>35</v>
      </c>
      <c r="E13" s="97" t="s">
        <v>35</v>
      </c>
      <c r="F13" s="98" t="s">
        <v>489</v>
      </c>
      <c r="G13" s="490"/>
      <c r="H13" s="1095" t="s">
        <v>564</v>
      </c>
      <c r="I13" s="1096"/>
      <c r="J13" s="1096"/>
      <c r="K13" s="1096"/>
      <c r="L13" s="1096"/>
      <c r="M13" s="1096"/>
      <c r="N13" s="1096"/>
      <c r="O13" s="1096"/>
      <c r="P13" s="1096"/>
      <c r="Q13" s="1096"/>
      <c r="R13" s="1096"/>
      <c r="S13" s="1096"/>
      <c r="T13" s="1096"/>
      <c r="U13" s="1096"/>
      <c r="V13" s="1097"/>
    </row>
    <row r="14" spans="1:23" ht="14.1" customHeight="1">
      <c r="A14" s="82"/>
      <c r="B14" s="3" t="s">
        <v>35</v>
      </c>
      <c r="C14" s="3" t="s">
        <v>35</v>
      </c>
      <c r="D14" s="3" t="s">
        <v>35</v>
      </c>
      <c r="E14" s="3" t="s">
        <v>35</v>
      </c>
      <c r="F14" s="23" t="s">
        <v>592</v>
      </c>
      <c r="G14" s="23"/>
      <c r="H14" s="272">
        <v>1</v>
      </c>
      <c r="I14" s="272">
        <v>2</v>
      </c>
      <c r="J14" s="272">
        <v>1</v>
      </c>
      <c r="K14" s="272">
        <v>1</v>
      </c>
      <c r="L14" s="272">
        <v>1</v>
      </c>
      <c r="M14" s="272" t="s">
        <v>427</v>
      </c>
      <c r="N14" s="272">
        <v>1</v>
      </c>
      <c r="O14" s="375" t="str">
        <f t="shared" ref="O14" si="2">IF(H14 &lt;&gt; "","+I" &amp; H14,"") &amp; IF(I14 &lt;&gt; "","+S" &amp; I14,"") &amp; IF(J14 &lt;&gt; "","+E" &amp; J14,"") &amp; IF(K14 &lt;&gt; "","+Z" &amp; K14,"") &amp; IF(L14 &lt;&gt; "","+M" &amp; L14,"")&amp; IF(M14 &lt;&gt; "","+U" &amp; M14,"") &amp; IF(N14 &lt;&gt; "","+F" &amp; N14,"")</f>
        <v>+I1+S2+E1+Z1+M1+U1;2+F1</v>
      </c>
      <c r="P14" s="272" t="s">
        <v>373</v>
      </c>
      <c r="Q14" s="161">
        <v>11</v>
      </c>
      <c r="R14" s="159" t="s">
        <v>202</v>
      </c>
      <c r="S14" s="47" t="s">
        <v>416</v>
      </c>
      <c r="T14" s="310" t="s">
        <v>416</v>
      </c>
      <c r="U14" s="520" t="s">
        <v>416</v>
      </c>
      <c r="V14" s="518" t="s">
        <v>416</v>
      </c>
    </row>
    <row r="15" spans="1:23" s="295" customFormat="1" ht="14.1" customHeight="1">
      <c r="A15" s="82"/>
      <c r="B15" s="3" t="s">
        <v>35</v>
      </c>
      <c r="C15" s="3" t="s">
        <v>35</v>
      </c>
      <c r="D15" s="3" t="s">
        <v>35</v>
      </c>
      <c r="E15" s="3" t="s">
        <v>35</v>
      </c>
      <c r="F15" s="23" t="s">
        <v>562</v>
      </c>
      <c r="G15" s="411"/>
      <c r="H15" s="1107" t="s">
        <v>593</v>
      </c>
      <c r="I15" s="1108"/>
      <c r="J15" s="1108"/>
      <c r="K15" s="1108"/>
      <c r="L15" s="1108"/>
      <c r="M15" s="1108"/>
      <c r="N15" s="1108"/>
      <c r="O15" s="1108"/>
      <c r="P15" s="1108"/>
      <c r="Q15" s="1108"/>
      <c r="R15" s="1108"/>
      <c r="S15" s="1108"/>
      <c r="T15" s="1108"/>
      <c r="U15" s="1108"/>
      <c r="V15" s="1109"/>
    </row>
    <row r="16" spans="1:23" ht="14.1" customHeight="1">
      <c r="A16" s="82"/>
      <c r="B16" s="3" t="s">
        <v>35</v>
      </c>
      <c r="C16" s="3" t="s">
        <v>35</v>
      </c>
      <c r="D16" s="3" t="s">
        <v>35</v>
      </c>
      <c r="E16" s="3" t="s">
        <v>35</v>
      </c>
      <c r="F16" s="23" t="s">
        <v>594</v>
      </c>
      <c r="G16" s="552" t="s">
        <v>595</v>
      </c>
      <c r="H16" s="272">
        <v>1</v>
      </c>
      <c r="I16" s="272">
        <v>2</v>
      </c>
      <c r="J16" s="272">
        <v>1</v>
      </c>
      <c r="K16" s="272">
        <v>1</v>
      </c>
      <c r="L16" s="272">
        <v>4</v>
      </c>
      <c r="M16" s="272" t="s">
        <v>427</v>
      </c>
      <c r="N16" s="272">
        <v>1</v>
      </c>
      <c r="O16" s="375" t="str">
        <f t="shared" ref="O16" si="3">IF(H16 &lt;&gt; "","+I" &amp; H16,"") &amp; IF(I16 &lt;&gt; "","+S" &amp; I16,"") &amp; IF(J16 &lt;&gt; "","+E" &amp; J16,"") &amp; IF(K16 &lt;&gt; "","+Z" &amp; K16,"") &amp; IF(L16 &lt;&gt; "","+M" &amp; L16,"")&amp; IF(M16 &lt;&gt; "","+U" &amp; M16,"") &amp; IF(N16 &lt;&gt; "","+F" &amp; N16,"")</f>
        <v>+I1+S2+E1+Z1+M4+U1;2+F1</v>
      </c>
      <c r="P16" s="272" t="s">
        <v>373</v>
      </c>
      <c r="Q16" s="161">
        <v>11</v>
      </c>
      <c r="R16" s="159" t="s">
        <v>202</v>
      </c>
      <c r="S16" s="47" t="s">
        <v>416</v>
      </c>
      <c r="T16" s="310" t="s">
        <v>416</v>
      </c>
      <c r="U16" s="520" t="s">
        <v>416</v>
      </c>
      <c r="V16" s="518" t="s">
        <v>416</v>
      </c>
    </row>
    <row r="17" spans="1:23" ht="14.1" customHeight="1">
      <c r="A17" s="82"/>
      <c r="B17" s="3">
        <v>0</v>
      </c>
      <c r="C17" s="3" t="s">
        <v>35</v>
      </c>
      <c r="D17" s="3" t="s">
        <v>35</v>
      </c>
      <c r="E17" s="3" t="s">
        <v>35</v>
      </c>
      <c r="F17" s="23" t="s">
        <v>596</v>
      </c>
      <c r="G17" s="490"/>
      <c r="H17" s="1095" t="s">
        <v>564</v>
      </c>
      <c r="I17" s="1096"/>
      <c r="J17" s="1096"/>
      <c r="K17" s="1096"/>
      <c r="L17" s="1096"/>
      <c r="M17" s="1096"/>
      <c r="N17" s="1096"/>
      <c r="O17" s="1096"/>
      <c r="P17" s="1096"/>
      <c r="Q17" s="1096"/>
      <c r="R17" s="1096"/>
      <c r="S17" s="1096"/>
      <c r="T17" s="1096"/>
      <c r="U17" s="1096"/>
      <c r="V17" s="1097"/>
    </row>
    <row r="18" spans="1:23" ht="14.1" customHeight="1" thickBot="1">
      <c r="A18" s="90"/>
      <c r="B18" s="43">
        <v>0</v>
      </c>
      <c r="C18" s="43" t="s">
        <v>35</v>
      </c>
      <c r="D18" s="43" t="s">
        <v>35</v>
      </c>
      <c r="E18" s="43" t="s">
        <v>35</v>
      </c>
      <c r="F18" s="51" t="s">
        <v>485</v>
      </c>
      <c r="G18" s="51"/>
      <c r="H18" s="1098" t="s">
        <v>564</v>
      </c>
      <c r="I18" s="1099"/>
      <c r="J18" s="1099"/>
      <c r="K18" s="1099"/>
      <c r="L18" s="1099"/>
      <c r="M18" s="1099"/>
      <c r="N18" s="1099"/>
      <c r="O18" s="1099"/>
      <c r="P18" s="1099"/>
      <c r="Q18" s="1099"/>
      <c r="R18" s="1099"/>
      <c r="S18" s="1099"/>
      <c r="T18" s="1099"/>
      <c r="U18" s="1099"/>
      <c r="V18" s="1100"/>
      <c r="W18" s="563"/>
    </row>
    <row r="19" spans="1:23" ht="14.1" customHeight="1">
      <c r="A19" s="89" t="s">
        <v>597</v>
      </c>
      <c r="B19" s="97" t="s">
        <v>35</v>
      </c>
      <c r="C19" s="97" t="s">
        <v>35</v>
      </c>
      <c r="D19" s="97" t="s">
        <v>35</v>
      </c>
      <c r="E19" s="97" t="s">
        <v>35</v>
      </c>
      <c r="F19" s="98" t="s">
        <v>598</v>
      </c>
      <c r="G19" s="98"/>
      <c r="H19" s="780" t="s">
        <v>446</v>
      </c>
      <c r="I19" s="111">
        <v>2</v>
      </c>
      <c r="J19" s="111">
        <v>1</v>
      </c>
      <c r="K19" s="111">
        <v>1</v>
      </c>
      <c r="L19" s="111">
        <v>4</v>
      </c>
      <c r="M19" s="111" t="s">
        <v>486</v>
      </c>
      <c r="N19" s="111">
        <v>1</v>
      </c>
      <c r="O19" s="786" t="str">
        <f t="shared" ref="O19:O27" si="4">IF(H19 &lt;&gt; "","+I" &amp; H19,"") &amp; IF(I19 &lt;&gt; "","+S" &amp; I19,"") &amp; IF(J19 &lt;&gt; "","+E" &amp; J19,"") &amp; IF(K19 &lt;&gt; "","+Z" &amp; K19,"") &amp; IF(L19 &lt;&gt; "","+M" &amp; L19,"")&amp; IF(M19 &lt;&gt; "","+U" &amp; M19,"") &amp; IF(N19 &lt;&gt; "","+F" &amp; N19,"")</f>
        <v>+I1&amp;12+S2+E1+Z1+M4+U1;2;5+F1</v>
      </c>
      <c r="P19" s="111" t="s">
        <v>373</v>
      </c>
      <c r="Q19" s="111">
        <v>13</v>
      </c>
      <c r="R19" s="158" t="s">
        <v>202</v>
      </c>
      <c r="S19" s="196" t="s">
        <v>416</v>
      </c>
      <c r="T19" s="306" t="s">
        <v>416</v>
      </c>
      <c r="U19" s="523" t="s">
        <v>416</v>
      </c>
      <c r="V19" s="521" t="s">
        <v>416</v>
      </c>
    </row>
    <row r="20" spans="1:23" ht="14.1" customHeight="1">
      <c r="A20" s="92"/>
      <c r="B20" s="46" t="s">
        <v>35</v>
      </c>
      <c r="C20" s="46" t="s">
        <v>35</v>
      </c>
      <c r="D20" s="46" t="s">
        <v>35</v>
      </c>
      <c r="E20" s="46" t="s">
        <v>35</v>
      </c>
      <c r="F20" s="23" t="s">
        <v>599</v>
      </c>
      <c r="G20" s="23"/>
      <c r="H20" s="717" t="s">
        <v>446</v>
      </c>
      <c r="I20" s="272">
        <v>2</v>
      </c>
      <c r="J20" s="272">
        <v>1</v>
      </c>
      <c r="K20" s="272">
        <v>1</v>
      </c>
      <c r="L20" s="272">
        <v>4</v>
      </c>
      <c r="M20" s="35" t="s">
        <v>486</v>
      </c>
      <c r="N20" s="272">
        <v>1</v>
      </c>
      <c r="O20" s="375" t="str">
        <f t="shared" si="4"/>
        <v>+I1&amp;12+S2+E1+Z1+M4+U1;2;5+F1</v>
      </c>
      <c r="P20" s="272" t="s">
        <v>373</v>
      </c>
      <c r="Q20" s="161">
        <v>2</v>
      </c>
      <c r="R20" s="156" t="s">
        <v>202</v>
      </c>
      <c r="S20" s="47" t="s">
        <v>416</v>
      </c>
      <c r="T20" s="310" t="s">
        <v>416</v>
      </c>
      <c r="U20" s="520" t="s">
        <v>416</v>
      </c>
      <c r="V20" s="518" t="s">
        <v>416</v>
      </c>
    </row>
    <row r="21" spans="1:23" ht="14.1" customHeight="1">
      <c r="A21" s="92"/>
      <c r="B21" s="46" t="s">
        <v>35</v>
      </c>
      <c r="C21" s="46" t="s">
        <v>35</v>
      </c>
      <c r="D21" s="46" t="s">
        <v>35</v>
      </c>
      <c r="E21" s="46" t="s">
        <v>35</v>
      </c>
      <c r="F21" s="23" t="s">
        <v>600</v>
      </c>
      <c r="G21" s="23"/>
      <c r="H21" s="717" t="s">
        <v>446</v>
      </c>
      <c r="I21" s="272">
        <v>2</v>
      </c>
      <c r="J21" s="272">
        <v>1</v>
      </c>
      <c r="K21" s="272">
        <v>1</v>
      </c>
      <c r="L21" s="272">
        <v>4</v>
      </c>
      <c r="M21" s="35" t="s">
        <v>486</v>
      </c>
      <c r="N21" s="272">
        <v>1</v>
      </c>
      <c r="O21" s="375" t="str">
        <f t="shared" si="4"/>
        <v>+I1&amp;12+S2+E1+Z1+M4+U1;2;5+F1</v>
      </c>
      <c r="P21" s="272" t="s">
        <v>373</v>
      </c>
      <c r="Q21" s="161">
        <v>11</v>
      </c>
      <c r="R21" s="159" t="s">
        <v>202</v>
      </c>
      <c r="S21" s="47" t="s">
        <v>416</v>
      </c>
      <c r="T21" s="310" t="s">
        <v>416</v>
      </c>
      <c r="U21" s="520" t="s">
        <v>416</v>
      </c>
      <c r="V21" s="518" t="s">
        <v>416</v>
      </c>
    </row>
    <row r="22" spans="1:23" ht="14.1" customHeight="1">
      <c r="A22" s="92"/>
      <c r="B22" s="46" t="s">
        <v>35</v>
      </c>
      <c r="C22" s="46" t="s">
        <v>35</v>
      </c>
      <c r="D22" s="46" t="s">
        <v>35</v>
      </c>
      <c r="E22" s="46" t="s">
        <v>35</v>
      </c>
      <c r="F22" s="23" t="s">
        <v>601</v>
      </c>
      <c r="G22" s="23"/>
      <c r="H22" s="717" t="s">
        <v>446</v>
      </c>
      <c r="I22" s="272" t="s">
        <v>427</v>
      </c>
      <c r="J22" s="272">
        <v>1</v>
      </c>
      <c r="K22" s="272">
        <v>1</v>
      </c>
      <c r="L22" s="272">
        <v>4</v>
      </c>
      <c r="M22" s="120" t="s">
        <v>486</v>
      </c>
      <c r="N22" s="272">
        <v>1</v>
      </c>
      <c r="O22" s="375" t="str">
        <f t="shared" si="4"/>
        <v>+I1&amp;12+S1;2+E1+Z1+M4+U1;2;5+F1</v>
      </c>
      <c r="P22" s="272" t="s">
        <v>373</v>
      </c>
      <c r="Q22" s="161">
        <v>11</v>
      </c>
      <c r="R22" s="159" t="s">
        <v>202</v>
      </c>
      <c r="S22" s="47" t="s">
        <v>416</v>
      </c>
      <c r="T22" s="310" t="s">
        <v>416</v>
      </c>
      <c r="U22" s="520" t="s">
        <v>416</v>
      </c>
      <c r="V22" s="518" t="s">
        <v>416</v>
      </c>
    </row>
    <row r="23" spans="1:23" ht="14.1" customHeight="1">
      <c r="A23" s="92"/>
      <c r="B23" s="46" t="s">
        <v>35</v>
      </c>
      <c r="C23" s="46" t="s">
        <v>35</v>
      </c>
      <c r="D23" s="46" t="s">
        <v>35</v>
      </c>
      <c r="E23" s="46" t="s">
        <v>35</v>
      </c>
      <c r="F23" s="23" t="s">
        <v>602</v>
      </c>
      <c r="G23" s="23"/>
      <c r="H23" s="272">
        <v>1</v>
      </c>
      <c r="I23" s="272">
        <v>2</v>
      </c>
      <c r="J23" s="272">
        <v>1</v>
      </c>
      <c r="K23" s="272">
        <v>1</v>
      </c>
      <c r="L23" s="324">
        <v>4</v>
      </c>
      <c r="M23" s="678" t="s">
        <v>427</v>
      </c>
      <c r="N23" s="291">
        <v>1</v>
      </c>
      <c r="O23" s="375" t="str">
        <f t="shared" si="4"/>
        <v>+I1+S2+E1+Z1+M4+U1;2+F1</v>
      </c>
      <c r="P23" s="272" t="s">
        <v>373</v>
      </c>
      <c r="Q23" s="161">
        <v>11</v>
      </c>
      <c r="R23" s="159" t="s">
        <v>202</v>
      </c>
      <c r="S23" s="47" t="s">
        <v>416</v>
      </c>
      <c r="T23" s="310" t="s">
        <v>416</v>
      </c>
      <c r="U23" s="520" t="s">
        <v>416</v>
      </c>
      <c r="V23" s="518" t="s">
        <v>416</v>
      </c>
    </row>
    <row r="24" spans="1:23" ht="14.1" customHeight="1">
      <c r="A24" s="92"/>
      <c r="B24" s="566" t="s">
        <v>35</v>
      </c>
      <c r="C24" s="566" t="s">
        <v>35</v>
      </c>
      <c r="D24" s="566" t="s">
        <v>35</v>
      </c>
      <c r="E24" s="566" t="s">
        <v>35</v>
      </c>
      <c r="F24" s="105" t="s">
        <v>603</v>
      </c>
      <c r="G24" s="105"/>
      <c r="H24" s="121">
        <v>1</v>
      </c>
      <c r="I24" s="121">
        <v>2</v>
      </c>
      <c r="J24" s="121">
        <v>1</v>
      </c>
      <c r="K24" s="121">
        <v>1</v>
      </c>
      <c r="L24" s="121">
        <v>4</v>
      </c>
      <c r="M24" s="243"/>
      <c r="N24" s="121">
        <v>1</v>
      </c>
      <c r="O24" s="375" t="str">
        <f t="shared" si="4"/>
        <v>+I1+S2+E1+Z1+M4+F1</v>
      </c>
      <c r="P24" s="272" t="s">
        <v>373</v>
      </c>
      <c r="Q24" s="161">
        <v>11</v>
      </c>
      <c r="R24" s="159"/>
      <c r="S24" s="47" t="s">
        <v>416</v>
      </c>
      <c r="T24" s="310" t="s">
        <v>416</v>
      </c>
      <c r="U24" s="520" t="s">
        <v>416</v>
      </c>
      <c r="V24" s="518" t="s">
        <v>416</v>
      </c>
    </row>
    <row r="25" spans="1:23" ht="14.1" customHeight="1">
      <c r="A25" s="92"/>
      <c r="B25" s="567" t="s">
        <v>35</v>
      </c>
      <c r="C25" s="567" t="s">
        <v>35</v>
      </c>
      <c r="D25" s="567" t="s">
        <v>35</v>
      </c>
      <c r="E25" s="567" t="s">
        <v>35</v>
      </c>
      <c r="F25" s="568" t="s">
        <v>604</v>
      </c>
      <c r="G25" s="568"/>
      <c r="H25" s="569">
        <v>1</v>
      </c>
      <c r="I25" s="569">
        <v>2</v>
      </c>
      <c r="J25" s="569">
        <v>1</v>
      </c>
      <c r="K25" s="569">
        <v>1</v>
      </c>
      <c r="L25" s="569">
        <v>4</v>
      </c>
      <c r="M25" s="569"/>
      <c r="N25" s="569">
        <v>1</v>
      </c>
      <c r="O25" s="375" t="str">
        <f t="shared" si="4"/>
        <v>+I1+S2+E1+Z1+M4+F1</v>
      </c>
      <c r="P25" s="558" t="s">
        <v>373</v>
      </c>
      <c r="Q25" s="576">
        <v>11</v>
      </c>
      <c r="R25" s="159" t="s">
        <v>202</v>
      </c>
      <c r="S25" s="570" t="s">
        <v>416</v>
      </c>
      <c r="T25" s="571" t="s">
        <v>416</v>
      </c>
      <c r="U25" s="572" t="s">
        <v>416</v>
      </c>
      <c r="V25" s="573" t="s">
        <v>416</v>
      </c>
    </row>
    <row r="26" spans="1:23" ht="14.1" customHeight="1" thickBot="1">
      <c r="A26" s="92"/>
      <c r="B26" s="567" t="s">
        <v>35</v>
      </c>
      <c r="C26" s="567" t="s">
        <v>35</v>
      </c>
      <c r="D26" s="567" t="s">
        <v>35</v>
      </c>
      <c r="E26" s="567" t="s">
        <v>35</v>
      </c>
      <c r="F26" s="568" t="s">
        <v>605</v>
      </c>
      <c r="G26" s="568" t="s">
        <v>606</v>
      </c>
      <c r="H26" s="569">
        <v>1</v>
      </c>
      <c r="I26" s="569">
        <v>2</v>
      </c>
      <c r="J26" s="569">
        <v>1</v>
      </c>
      <c r="K26" s="569">
        <v>1</v>
      </c>
      <c r="L26" s="569">
        <v>4</v>
      </c>
      <c r="M26" s="569"/>
      <c r="N26" s="569">
        <v>1</v>
      </c>
      <c r="O26" s="788" t="str">
        <f t="shared" si="4"/>
        <v>+I1+S2+E1+Z1+M4+F1</v>
      </c>
      <c r="P26" s="700" t="s">
        <v>373</v>
      </c>
      <c r="Q26" s="579">
        <v>11</v>
      </c>
      <c r="R26" s="803"/>
      <c r="S26" s="701" t="s">
        <v>416</v>
      </c>
      <c r="T26" s="702" t="s">
        <v>416</v>
      </c>
      <c r="U26" s="703" t="s">
        <v>416</v>
      </c>
      <c r="V26" s="704" t="s">
        <v>416</v>
      </c>
    </row>
    <row r="27" spans="1:23" ht="14.1" customHeight="1" thickBot="1">
      <c r="A27" s="968" t="s">
        <v>607</v>
      </c>
      <c r="B27" s="705" t="s">
        <v>35</v>
      </c>
      <c r="C27" s="705" t="s">
        <v>35</v>
      </c>
      <c r="D27" s="705" t="s">
        <v>35</v>
      </c>
      <c r="E27" s="705" t="s">
        <v>35</v>
      </c>
      <c r="F27" s="706" t="s">
        <v>607</v>
      </c>
      <c r="G27" s="706" t="s">
        <v>608</v>
      </c>
      <c r="H27" s="707">
        <v>9</v>
      </c>
      <c r="I27" s="707"/>
      <c r="J27" s="707">
        <v>1</v>
      </c>
      <c r="K27" s="707">
        <v>1</v>
      </c>
      <c r="L27" s="707">
        <v>3</v>
      </c>
      <c r="M27" s="707"/>
      <c r="N27" s="707">
        <v>1</v>
      </c>
      <c r="O27" s="788" t="str">
        <f t="shared" si="4"/>
        <v>+I9+E1+Z1+M3+F1</v>
      </c>
      <c r="P27" s="707" t="s">
        <v>373</v>
      </c>
      <c r="Q27" s="680">
        <v>13</v>
      </c>
      <c r="R27" s="804" t="s">
        <v>202</v>
      </c>
      <c r="S27" s="708" t="s">
        <v>386</v>
      </c>
      <c r="T27" s="708" t="s">
        <v>386</v>
      </c>
      <c r="U27" s="708" t="s">
        <v>386</v>
      </c>
      <c r="V27" s="969" t="s">
        <v>386</v>
      </c>
    </row>
    <row r="28" spans="1:23" ht="14.45" thickBot="1">
      <c r="A28" s="574" t="s">
        <v>490</v>
      </c>
      <c r="B28" s="134">
        <v>0</v>
      </c>
      <c r="C28" s="134" t="s">
        <v>35</v>
      </c>
      <c r="D28" s="134" t="s">
        <v>35</v>
      </c>
      <c r="E28" s="134">
        <v>0</v>
      </c>
      <c r="F28" s="102" t="s">
        <v>494</v>
      </c>
      <c r="G28" s="489"/>
      <c r="H28" s="1104" t="s">
        <v>564</v>
      </c>
      <c r="I28" s="1105"/>
      <c r="J28" s="1105"/>
      <c r="K28" s="1105"/>
      <c r="L28" s="1105"/>
      <c r="M28" s="1105"/>
      <c r="N28" s="1105"/>
      <c r="O28" s="1105"/>
      <c r="P28" s="1105"/>
      <c r="Q28" s="1105"/>
      <c r="R28" s="1105"/>
      <c r="S28" s="1105"/>
      <c r="T28" s="1105"/>
      <c r="U28" s="1105"/>
      <c r="V28" s="1106"/>
    </row>
    <row r="31" spans="1:23" ht="13.9"/>
    <row r="32" spans="1:23" ht="13.9"/>
    <row r="33" spans="6:6" ht="12.75" customHeight="1">
      <c r="F33" s="551"/>
    </row>
  </sheetData>
  <customSheetViews>
    <customSheetView guid="{0B982376-3B27-4F96-BAB5-0BEABC449695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1"/>
    </customSheetView>
    <customSheetView guid="{00561EA5-3DD2-4503-8B25-07450EBB6906}" scale="70" showPageBreaks="1" showGridLines="0" fitToPage="1" view="pageBreakPreview">
      <selection activeCell="U27" sqref="A2:U27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R12" sqref="R12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 topLeftCell="B1">
      <selection activeCell="S3" sqref="S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V5" sqref="V5:Z10"/>
      <pageMargins left="0" right="0" top="0" bottom="0" header="0" footer="0"/>
      <pageSetup paperSize="9" scale="69" fitToHeight="0" orientation="landscape" r:id="rId5"/>
    </customSheetView>
    <customSheetView guid="{78ADCE02-4160-4D50-8D3E-D417AAEEB812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R12" sqref="R12"/>
      <pageMargins left="0" right="0" top="0" bottom="0" header="0" footer="0"/>
      <pageSetup paperSize="9" scale="69" fitToHeight="0" orientation="landscape" r:id="rId7"/>
    </customSheetView>
    <customSheetView guid="{840802B4-1F6F-44C6-9764-1F39D94EBBA6}" scale="70" showPageBreaks="1" showGridLines="0" fitToPage="1" view="pageBreakPreview">
      <selection activeCell="V5" sqref="V5:Z10"/>
      <pageMargins left="0" right="0" top="0" bottom="0" header="0" footer="0"/>
      <pageSetup paperSize="9" scale="70" fitToHeight="0" orientation="landscape" r:id="rId8"/>
    </customSheetView>
  </customSheetViews>
  <mergeCells count="17">
    <mergeCell ref="H28:V28"/>
    <mergeCell ref="H13:V13"/>
    <mergeCell ref="E2:E3"/>
    <mergeCell ref="H10:V10"/>
    <mergeCell ref="H9:V9"/>
    <mergeCell ref="H12:V12"/>
    <mergeCell ref="Q2:R2"/>
    <mergeCell ref="S2:V2"/>
    <mergeCell ref="H15:V15"/>
    <mergeCell ref="H17:V17"/>
    <mergeCell ref="H18:V18"/>
    <mergeCell ref="A2:A3"/>
    <mergeCell ref="H2:O2"/>
    <mergeCell ref="C2:C3"/>
    <mergeCell ref="B2:B3"/>
    <mergeCell ref="D2:D3"/>
    <mergeCell ref="F2:G2"/>
  </mergeCells>
  <pageMargins left="0.70866141732283472" right="0.70866141732283472" top="0.78740157480314965" bottom="0.78740157480314965" header="0.31496062992125984" footer="0.31496062992125984"/>
  <pageSetup paperSize="9" scale="53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>
    <tabColor rgb="FF92D050"/>
    <pageSetUpPr fitToPage="1"/>
  </sheetPr>
  <dimension ref="A1:X87"/>
  <sheetViews>
    <sheetView showGridLines="0" view="pageBreakPreview" zoomScale="115" zoomScaleNormal="55" zoomScaleSheetLayoutView="115" workbookViewId="0">
      <selection activeCell="E9" sqref="E9"/>
    </sheetView>
  </sheetViews>
  <sheetFormatPr defaultColWidth="9.42578125" defaultRowHeight="12.75" customHeight="1"/>
  <cols>
    <col min="1" max="1" width="25.5703125" style="2" customWidth="1"/>
    <col min="2" max="4" width="5" style="2" customWidth="1"/>
    <col min="5" max="5" width="5.7109375" style="2" customWidth="1"/>
    <col min="6" max="6" width="28.5703125" style="1" customWidth="1"/>
    <col min="7" max="7" width="44.7109375" style="1" bestFit="1" customWidth="1"/>
    <col min="8" max="14" width="5.5703125" style="1" customWidth="1"/>
    <col min="15" max="15" width="30.5703125" style="2" customWidth="1"/>
    <col min="16" max="16" width="13.5703125" style="15" customWidth="1"/>
    <col min="17" max="17" width="6.5703125" style="2" customWidth="1"/>
    <col min="18" max="18" width="10.5703125" style="2" customWidth="1"/>
    <col min="19" max="21" width="9.5703125" style="2" customWidth="1"/>
    <col min="22" max="16384" width="9.42578125" style="2"/>
  </cols>
  <sheetData>
    <row r="1" spans="1:24" ht="14.45" thickBot="1">
      <c r="A1" s="6" t="e">
        <f ca="1">MID(CELL("filename",A1),FIND("]",CELL("filename",A1))+1,LEN(CELL("filename",A1))-FIND("]",CELL("filename",A1)))</f>
        <v>#VALUE!</v>
      </c>
      <c r="B1" s="6"/>
      <c r="C1" s="6"/>
      <c r="D1" s="6"/>
      <c r="E1" s="6"/>
    </row>
    <row r="2" spans="1:24" s="5" customFormat="1" ht="15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319"/>
      <c r="Q2" s="1078" t="s">
        <v>318</v>
      </c>
      <c r="R2" s="1078"/>
      <c r="S2" s="1076"/>
      <c r="T2" s="1076"/>
      <c r="U2" s="1076"/>
      <c r="V2" s="1077"/>
      <c r="W2" s="1152"/>
      <c r="X2" s="1152"/>
    </row>
    <row r="3" spans="1:24" s="5" customFormat="1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7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320" t="s">
        <v>352</v>
      </c>
      <c r="Q3" s="320" t="s">
        <v>362</v>
      </c>
      <c r="R3" s="320" t="s">
        <v>363</v>
      </c>
      <c r="S3" s="322" t="s">
        <v>348</v>
      </c>
      <c r="T3" s="305" t="s">
        <v>25</v>
      </c>
      <c r="U3" s="305" t="s">
        <v>26</v>
      </c>
      <c r="V3" s="99" t="s">
        <v>349</v>
      </c>
      <c r="W3" s="1152"/>
      <c r="X3" s="1152"/>
    </row>
    <row r="4" spans="1:24" s="5" customFormat="1" ht="14.1" customHeight="1" thickBot="1">
      <c r="A4" s="218" t="s">
        <v>410</v>
      </c>
      <c r="B4" s="107">
        <v>0</v>
      </c>
      <c r="C4" s="107" t="s">
        <v>35</v>
      </c>
      <c r="D4" s="107" t="s">
        <v>35</v>
      </c>
      <c r="E4" s="107" t="s">
        <v>35</v>
      </c>
      <c r="F4" s="1110" t="s">
        <v>609</v>
      </c>
      <c r="G4" s="1111"/>
      <c r="H4" s="1111"/>
      <c r="I4" s="1111"/>
      <c r="J4" s="1111"/>
      <c r="K4" s="1111"/>
      <c r="L4" s="1111"/>
      <c r="M4" s="1111"/>
      <c r="N4" s="1111"/>
      <c r="O4" s="1111"/>
      <c r="P4" s="1111"/>
      <c r="Q4" s="1111"/>
      <c r="R4" s="1111"/>
      <c r="S4" s="1111"/>
      <c r="T4" s="1111"/>
      <c r="U4" s="1111"/>
      <c r="V4" s="1112"/>
      <c r="W4" s="1152"/>
      <c r="X4" s="1152"/>
    </row>
    <row r="5" spans="1:24" ht="14.1" customHeight="1">
      <c r="A5" s="42" t="s">
        <v>610</v>
      </c>
      <c r="B5" s="97">
        <v>0</v>
      </c>
      <c r="C5" s="97" t="s">
        <v>35</v>
      </c>
      <c r="D5" s="97" t="s">
        <v>35</v>
      </c>
      <c r="E5" s="97" t="s">
        <v>35</v>
      </c>
      <c r="F5" s="100" t="s">
        <v>442</v>
      </c>
      <c r="G5" s="491"/>
      <c r="H5" s="1113" t="s">
        <v>611</v>
      </c>
      <c r="I5" s="1114"/>
      <c r="J5" s="1114"/>
      <c r="K5" s="1114"/>
      <c r="L5" s="1114"/>
      <c r="M5" s="1114"/>
      <c r="N5" s="1114"/>
      <c r="O5" s="1114"/>
      <c r="P5" s="1114"/>
      <c r="Q5" s="1114"/>
      <c r="R5" s="1114"/>
      <c r="S5" s="1114"/>
      <c r="T5" s="1114"/>
      <c r="U5" s="1114"/>
      <c r="V5" s="1115"/>
    </row>
    <row r="6" spans="1:24" ht="14.1" customHeight="1">
      <c r="A6" s="73"/>
      <c r="B6" s="3" t="s">
        <v>35</v>
      </c>
      <c r="C6" s="3" t="s">
        <v>35</v>
      </c>
      <c r="D6" s="3" t="s">
        <v>35</v>
      </c>
      <c r="E6" s="3" t="s">
        <v>35</v>
      </c>
      <c r="F6" s="23" t="s">
        <v>562</v>
      </c>
      <c r="G6" s="411"/>
      <c r="H6" s="1113" t="s">
        <v>611</v>
      </c>
      <c r="I6" s="1114"/>
      <c r="J6" s="1114"/>
      <c r="K6" s="1114"/>
      <c r="L6" s="1114"/>
      <c r="M6" s="1114"/>
      <c r="N6" s="1114"/>
      <c r="O6" s="1114"/>
      <c r="P6" s="1114"/>
      <c r="Q6" s="1114"/>
      <c r="R6" s="1114"/>
      <c r="S6" s="1114"/>
      <c r="T6" s="1114"/>
      <c r="U6" s="1114"/>
      <c r="V6" s="1115"/>
    </row>
    <row r="7" spans="1:24" ht="14.1" customHeight="1">
      <c r="A7" s="73"/>
      <c r="B7" s="3">
        <v>0</v>
      </c>
      <c r="C7" s="3" t="s">
        <v>35</v>
      </c>
      <c r="D7" s="3" t="s">
        <v>35</v>
      </c>
      <c r="E7" s="3" t="s">
        <v>35</v>
      </c>
      <c r="F7" s="23" t="s">
        <v>596</v>
      </c>
      <c r="G7" s="23"/>
      <c r="H7" s="1113" t="s">
        <v>611</v>
      </c>
      <c r="I7" s="1114"/>
      <c r="J7" s="1114"/>
      <c r="K7" s="1114"/>
      <c r="L7" s="1114"/>
      <c r="M7" s="1114"/>
      <c r="N7" s="1114"/>
      <c r="O7" s="1114"/>
      <c r="P7" s="1114"/>
      <c r="Q7" s="1114"/>
      <c r="R7" s="1114"/>
      <c r="S7" s="1114"/>
      <c r="T7" s="1114"/>
      <c r="U7" s="1114"/>
      <c r="V7" s="1115"/>
    </row>
    <row r="8" spans="1:24" ht="14.1" customHeight="1">
      <c r="A8" s="73"/>
      <c r="B8" s="3" t="s">
        <v>35</v>
      </c>
      <c r="C8" s="3" t="s">
        <v>35</v>
      </c>
      <c r="D8" s="3" t="s">
        <v>35</v>
      </c>
      <c r="E8" s="3" t="s">
        <v>35</v>
      </c>
      <c r="F8" s="23" t="s">
        <v>612</v>
      </c>
      <c r="G8" s="490" t="s">
        <v>613</v>
      </c>
      <c r="H8" s="728">
        <v>1</v>
      </c>
      <c r="I8" s="728">
        <v>2</v>
      </c>
      <c r="J8" s="728">
        <v>1</v>
      </c>
      <c r="K8" s="728">
        <v>1</v>
      </c>
      <c r="L8" s="728">
        <v>1</v>
      </c>
      <c r="M8" s="728">
        <v>1</v>
      </c>
      <c r="N8" s="728">
        <v>1</v>
      </c>
      <c r="O8" s="375" t="str">
        <f t="shared" ref="O8" si="0">IF(H8 &lt;&gt; "","+I" &amp; H8,"") &amp; IF(I8 &lt;&gt; "","+S" &amp; I8,"") &amp; IF(J8 &lt;&gt; "","+E" &amp; J8,"") &amp; IF(K8 &lt;&gt; "","+Z" &amp; K8,"") &amp; IF(L8 &lt;&gt; "","+M" &amp; L8,"")&amp; IF(M8 &lt;&gt; "","+U" &amp; M8,"") &amp; IF(N8 &lt;&gt; "","+F" &amp; N8,"")</f>
        <v>+I1+S2+E1+Z1+M1+U1+F1</v>
      </c>
      <c r="P8" s="715" t="s">
        <v>373</v>
      </c>
      <c r="Q8" s="715">
        <v>15</v>
      </c>
      <c r="R8" s="805"/>
      <c r="S8" s="715" t="s">
        <v>416</v>
      </c>
      <c r="T8" s="715" t="s">
        <v>416</v>
      </c>
      <c r="U8" s="715" t="s">
        <v>416</v>
      </c>
      <c r="V8" s="971" t="s">
        <v>416</v>
      </c>
    </row>
    <row r="9" spans="1:24" ht="14.1" customHeight="1">
      <c r="A9" s="714"/>
      <c r="B9" s="113" t="s">
        <v>35</v>
      </c>
      <c r="C9" s="113" t="s">
        <v>35</v>
      </c>
      <c r="D9" s="113" t="s">
        <v>35</v>
      </c>
      <c r="E9" s="113" t="s">
        <v>35</v>
      </c>
      <c r="F9" s="105" t="s">
        <v>614</v>
      </c>
      <c r="G9" s="658"/>
      <c r="H9" s="1119" t="s">
        <v>615</v>
      </c>
      <c r="I9" s="1120"/>
      <c r="J9" s="1120"/>
      <c r="K9" s="1120"/>
      <c r="L9" s="1120"/>
      <c r="M9" s="1120"/>
      <c r="N9" s="1120"/>
      <c r="O9" s="1120"/>
      <c r="P9" s="1120"/>
      <c r="Q9" s="1120"/>
      <c r="R9" s="1120"/>
      <c r="S9" s="1120"/>
      <c r="T9" s="1120"/>
      <c r="U9" s="1120"/>
      <c r="V9" s="1121"/>
    </row>
    <row r="10" spans="1:24" ht="14.1" customHeight="1" thickBot="1">
      <c r="A10" s="711"/>
      <c r="B10" s="712" t="s">
        <v>35</v>
      </c>
      <c r="C10" s="712" t="s">
        <v>35</v>
      </c>
      <c r="D10" s="712" t="s">
        <v>35</v>
      </c>
      <c r="E10" s="712" t="s">
        <v>35</v>
      </c>
      <c r="F10" s="713" t="s">
        <v>616</v>
      </c>
      <c r="G10" s="713"/>
      <c r="H10" s="1116" t="s">
        <v>615</v>
      </c>
      <c r="I10" s="1117"/>
      <c r="J10" s="1117"/>
      <c r="K10" s="1117"/>
      <c r="L10" s="1117"/>
      <c r="M10" s="1117"/>
      <c r="N10" s="1117"/>
      <c r="O10" s="1117"/>
      <c r="P10" s="1117"/>
      <c r="Q10" s="1117"/>
      <c r="R10" s="1117"/>
      <c r="S10" s="1117"/>
      <c r="T10" s="1117"/>
      <c r="U10" s="1117"/>
      <c r="V10" s="1118"/>
    </row>
    <row r="11" spans="1:24" s="551" customFormat="1" ht="14.1" customHeight="1">
      <c r="A11" s="972" t="s">
        <v>617</v>
      </c>
      <c r="B11" s="718" t="s">
        <v>35</v>
      </c>
      <c r="C11" s="718" t="s">
        <v>35</v>
      </c>
      <c r="D11" s="718" t="s">
        <v>35</v>
      </c>
      <c r="E11" s="718" t="s">
        <v>35</v>
      </c>
      <c r="F11" s="719" t="s">
        <v>618</v>
      </c>
      <c r="G11" s="720"/>
      <c r="H11" s="785">
        <v>1</v>
      </c>
      <c r="I11" s="785">
        <v>1</v>
      </c>
      <c r="J11" s="785">
        <v>1</v>
      </c>
      <c r="K11" s="785">
        <v>1</v>
      </c>
      <c r="L11" s="785">
        <v>4</v>
      </c>
      <c r="M11" s="785"/>
      <c r="N11" s="785">
        <v>1</v>
      </c>
      <c r="O11" s="375" t="str">
        <f t="shared" ref="O11:O17" si="1">IF(H11 &lt;&gt; "","+I" &amp; H11,"") &amp; IF(I11 &lt;&gt; "","+S" &amp; I11,"") &amp; IF(J11 &lt;&gt; "","+E" &amp; J11,"") &amp; IF(K11 &lt;&gt; "","+Z" &amp; K11,"") &amp; IF(L11 &lt;&gt; "","+M" &amp; L11,"")&amp; IF(M11 &lt;&gt; "","+U" &amp; M11,"") &amp; IF(N11 &lt;&gt; "","+F" &amp; N11,"")</f>
        <v>+I1+S1+E1+Z1+M4+F1</v>
      </c>
      <c r="P11" s="721" t="s">
        <v>373</v>
      </c>
      <c r="Q11" s="722">
        <v>6</v>
      </c>
      <c r="R11" s="723" t="s">
        <v>202</v>
      </c>
      <c r="S11" s="724" t="s">
        <v>619</v>
      </c>
      <c r="T11" s="724" t="s">
        <v>619</v>
      </c>
      <c r="U11" s="725" t="s">
        <v>619</v>
      </c>
      <c r="V11" s="973" t="s">
        <v>619</v>
      </c>
    </row>
    <row r="12" spans="1:24" s="551" customFormat="1" ht="14.1" customHeight="1">
      <c r="A12" s="974"/>
      <c r="B12" s="726" t="s">
        <v>35</v>
      </c>
      <c r="C12" s="726" t="s">
        <v>35</v>
      </c>
      <c r="D12" s="726" t="s">
        <v>35</v>
      </c>
      <c r="E12" s="726" t="s">
        <v>35</v>
      </c>
      <c r="F12" s="153" t="s">
        <v>620</v>
      </c>
      <c r="G12" s="727"/>
      <c r="H12" s="728">
        <v>1</v>
      </c>
      <c r="I12" s="728" t="s">
        <v>523</v>
      </c>
      <c r="J12" s="728">
        <v>1</v>
      </c>
      <c r="K12" s="728">
        <v>1</v>
      </c>
      <c r="L12" s="728">
        <v>3</v>
      </c>
      <c r="M12" s="728"/>
      <c r="N12" s="728">
        <v>1</v>
      </c>
      <c r="O12" s="375" t="str">
        <f t="shared" si="1"/>
        <v>+I1+S1&amp;4+E1+Z1+M3+F1</v>
      </c>
      <c r="P12" s="728" t="s">
        <v>373</v>
      </c>
      <c r="Q12" s="729">
        <v>2</v>
      </c>
      <c r="R12" s="730" t="s">
        <v>202</v>
      </c>
      <c r="S12" s="421" t="s">
        <v>413</v>
      </c>
      <c r="T12" s="421" t="s">
        <v>413</v>
      </c>
      <c r="U12" s="421" t="s">
        <v>413</v>
      </c>
      <c r="V12" s="731" t="s">
        <v>413</v>
      </c>
    </row>
    <row r="13" spans="1:24" s="551" customFormat="1" ht="14.1" customHeight="1">
      <c r="A13" s="974"/>
      <c r="B13" s="726" t="s">
        <v>35</v>
      </c>
      <c r="C13" s="726" t="s">
        <v>35</v>
      </c>
      <c r="D13" s="726" t="s">
        <v>35</v>
      </c>
      <c r="E13" s="726" t="s">
        <v>35</v>
      </c>
      <c r="F13" s="153" t="s">
        <v>621</v>
      </c>
      <c r="G13" s="727"/>
      <c r="H13" s="728">
        <v>1</v>
      </c>
      <c r="I13" s="728">
        <v>2</v>
      </c>
      <c r="J13" s="728">
        <v>1</v>
      </c>
      <c r="K13" s="728">
        <v>1</v>
      </c>
      <c r="L13" s="728">
        <v>4</v>
      </c>
      <c r="M13" s="728"/>
      <c r="N13" s="728">
        <v>1</v>
      </c>
      <c r="O13" s="375" t="str">
        <f t="shared" si="1"/>
        <v>+I1+S2+E1+Z1+M4+F1</v>
      </c>
      <c r="P13" s="728" t="s">
        <v>373</v>
      </c>
      <c r="Q13" s="342">
        <v>7</v>
      </c>
      <c r="R13" s="732" t="s">
        <v>202</v>
      </c>
      <c r="S13" s="421" t="s">
        <v>416</v>
      </c>
      <c r="T13" s="421" t="s">
        <v>416</v>
      </c>
      <c r="U13" s="421" t="s">
        <v>416</v>
      </c>
      <c r="V13" s="731" t="s">
        <v>416</v>
      </c>
    </row>
    <row r="14" spans="1:24" s="551" customFormat="1" ht="14.1" customHeight="1">
      <c r="A14" s="975"/>
      <c r="B14" s="726" t="s">
        <v>35</v>
      </c>
      <c r="C14" s="726" t="s">
        <v>35</v>
      </c>
      <c r="D14" s="726" t="s">
        <v>35</v>
      </c>
      <c r="E14" s="726" t="s">
        <v>35</v>
      </c>
      <c r="F14" s="733" t="s">
        <v>622</v>
      </c>
      <c r="G14" s="734"/>
      <c r="H14" s="735">
        <v>1</v>
      </c>
      <c r="I14" s="735">
        <v>2</v>
      </c>
      <c r="J14" s="735">
        <v>1</v>
      </c>
      <c r="K14" s="735">
        <v>1</v>
      </c>
      <c r="L14" s="735">
        <v>4</v>
      </c>
      <c r="M14" s="735"/>
      <c r="N14" s="735">
        <v>1</v>
      </c>
      <c r="O14" s="375" t="str">
        <f t="shared" si="1"/>
        <v>+I1+S2+E1+Z1+M4+F1</v>
      </c>
      <c r="P14" s="735" t="s">
        <v>373</v>
      </c>
      <c r="Q14" s="373">
        <v>4</v>
      </c>
      <c r="R14" s="736" t="s">
        <v>202</v>
      </c>
      <c r="S14" s="421" t="s">
        <v>416</v>
      </c>
      <c r="T14" s="421" t="s">
        <v>416</v>
      </c>
      <c r="U14" s="421" t="s">
        <v>416</v>
      </c>
      <c r="V14" s="731" t="s">
        <v>416</v>
      </c>
    </row>
    <row r="15" spans="1:24" s="551" customFormat="1" ht="14.1" customHeight="1" thickBot="1">
      <c r="A15" s="976"/>
      <c r="B15" s="737" t="s">
        <v>35</v>
      </c>
      <c r="C15" s="737" t="s">
        <v>35</v>
      </c>
      <c r="D15" s="737" t="s">
        <v>35</v>
      </c>
      <c r="E15" s="737" t="s">
        <v>35</v>
      </c>
      <c r="F15" s="738" t="s">
        <v>623</v>
      </c>
      <c r="G15" s="739"/>
      <c r="H15" s="740">
        <v>1</v>
      </c>
      <c r="I15" s="740">
        <v>2</v>
      </c>
      <c r="J15" s="740">
        <v>1</v>
      </c>
      <c r="K15" s="740">
        <v>1</v>
      </c>
      <c r="L15" s="740">
        <v>4</v>
      </c>
      <c r="M15" s="740"/>
      <c r="N15" s="740">
        <v>1</v>
      </c>
      <c r="O15" s="789" t="str">
        <f t="shared" si="1"/>
        <v>+I1+S2+E1+Z1+M4+F1</v>
      </c>
      <c r="P15" s="740" t="s">
        <v>373</v>
      </c>
      <c r="Q15" s="344">
        <v>4</v>
      </c>
      <c r="R15" s="741" t="s">
        <v>202</v>
      </c>
      <c r="S15" s="742" t="s">
        <v>416</v>
      </c>
      <c r="T15" s="742" t="s">
        <v>416</v>
      </c>
      <c r="U15" s="742" t="s">
        <v>416</v>
      </c>
      <c r="V15" s="743" t="s">
        <v>416</v>
      </c>
    </row>
    <row r="16" spans="1:24" ht="14.1" customHeight="1">
      <c r="A16" s="709" t="s">
        <v>624</v>
      </c>
      <c r="B16" s="266" t="s">
        <v>35</v>
      </c>
      <c r="C16" s="266" t="s">
        <v>35</v>
      </c>
      <c r="D16" s="266" t="s">
        <v>35</v>
      </c>
      <c r="E16" s="266" t="s">
        <v>35</v>
      </c>
      <c r="F16" s="658" t="s">
        <v>598</v>
      </c>
      <c r="G16" s="658"/>
      <c r="H16" s="243">
        <v>1</v>
      </c>
      <c r="I16" s="243">
        <v>2</v>
      </c>
      <c r="J16" s="243">
        <v>1</v>
      </c>
      <c r="K16" s="243">
        <v>1</v>
      </c>
      <c r="L16" s="243">
        <v>4</v>
      </c>
      <c r="M16" s="243">
        <v>1</v>
      </c>
      <c r="N16" s="243">
        <v>1</v>
      </c>
      <c r="O16" s="786" t="str">
        <f t="shared" si="1"/>
        <v>+I1+S2+E1+Z1+M4+U1+F1</v>
      </c>
      <c r="P16" s="243" t="s">
        <v>373</v>
      </c>
      <c r="Q16" s="579">
        <v>2</v>
      </c>
      <c r="R16" s="710" t="s">
        <v>202</v>
      </c>
      <c r="S16" s="666" t="s">
        <v>416</v>
      </c>
      <c r="T16" s="306" t="s">
        <v>416</v>
      </c>
      <c r="U16" s="523" t="s">
        <v>416</v>
      </c>
      <c r="V16" s="521" t="s">
        <v>416</v>
      </c>
      <c r="W16" s="676"/>
    </row>
    <row r="17" spans="1:22" ht="14.1" customHeight="1" thickBot="1">
      <c r="A17" s="91"/>
      <c r="B17" s="43" t="s">
        <v>35</v>
      </c>
      <c r="C17" s="43" t="s">
        <v>35</v>
      </c>
      <c r="D17" s="43" t="s">
        <v>35</v>
      </c>
      <c r="E17" s="43" t="s">
        <v>35</v>
      </c>
      <c r="F17" s="51" t="s">
        <v>625</v>
      </c>
      <c r="G17" s="575"/>
      <c r="H17" s="21">
        <v>1</v>
      </c>
      <c r="I17" s="21">
        <v>2</v>
      </c>
      <c r="J17" s="21">
        <v>1</v>
      </c>
      <c r="K17" s="21">
        <v>1</v>
      </c>
      <c r="L17" s="21">
        <v>1</v>
      </c>
      <c r="M17" s="21">
        <v>1</v>
      </c>
      <c r="N17" s="21">
        <v>1</v>
      </c>
      <c r="O17" s="788" t="str">
        <f t="shared" si="1"/>
        <v>+I1+S2+E1+Z1+M1+U1+F1</v>
      </c>
      <c r="P17" s="21" t="s">
        <v>373</v>
      </c>
      <c r="Q17" s="580">
        <v>16</v>
      </c>
      <c r="R17" s="979" t="s">
        <v>202</v>
      </c>
      <c r="S17" s="54" t="s">
        <v>416</v>
      </c>
      <c r="T17" s="313" t="s">
        <v>416</v>
      </c>
      <c r="U17" s="977" t="s">
        <v>416</v>
      </c>
      <c r="V17" s="978" t="s">
        <v>416</v>
      </c>
    </row>
    <row r="18" spans="1:22" ht="14.1" customHeight="1" thickBot="1">
      <c r="A18" s="574" t="s">
        <v>490</v>
      </c>
      <c r="B18" s="134">
        <v>0</v>
      </c>
      <c r="C18" s="134" t="s">
        <v>35</v>
      </c>
      <c r="D18" s="134" t="s">
        <v>35</v>
      </c>
      <c r="E18" s="134">
        <v>0</v>
      </c>
      <c r="F18" s="102" t="s">
        <v>494</v>
      </c>
      <c r="G18" s="489"/>
      <c r="H18" s="1104" t="s">
        <v>564</v>
      </c>
      <c r="I18" s="1105"/>
      <c r="J18" s="1105"/>
      <c r="K18" s="1105"/>
      <c r="L18" s="1105"/>
      <c r="M18" s="1105"/>
      <c r="N18" s="1105"/>
      <c r="O18" s="1105"/>
      <c r="P18" s="1105"/>
      <c r="Q18" s="1105"/>
      <c r="R18" s="1105"/>
      <c r="S18" s="1105"/>
      <c r="T18" s="1105"/>
      <c r="U18" s="1105"/>
      <c r="V18" s="1106"/>
    </row>
    <row r="19" spans="1:22" ht="13.9">
      <c r="F19" s="323"/>
      <c r="G19" s="323"/>
      <c r="H19" s="323"/>
      <c r="I19" s="323"/>
      <c r="J19" s="323"/>
      <c r="K19" s="323"/>
      <c r="L19" s="323"/>
      <c r="M19" s="323"/>
      <c r="N19" s="323"/>
    </row>
    <row r="20" spans="1:22" ht="13.9">
      <c r="F20" s="323"/>
      <c r="G20" s="323"/>
      <c r="H20" s="323"/>
      <c r="I20" s="323"/>
      <c r="J20" s="323"/>
      <c r="K20" s="323"/>
      <c r="L20" s="323"/>
      <c r="M20" s="323"/>
      <c r="N20" s="323"/>
    </row>
    <row r="21" spans="1:22" ht="13.9">
      <c r="F21" s="323"/>
      <c r="G21" s="323"/>
      <c r="H21" s="323"/>
      <c r="I21" s="323"/>
      <c r="J21" s="323"/>
      <c r="K21" s="323"/>
      <c r="L21" s="323"/>
      <c r="M21" s="323"/>
      <c r="N21" s="323"/>
    </row>
    <row r="22" spans="1:22" ht="13.9">
      <c r="F22" s="323"/>
      <c r="G22" s="323"/>
      <c r="H22" s="323"/>
      <c r="I22" s="323"/>
      <c r="J22" s="323"/>
      <c r="K22" s="323"/>
      <c r="L22" s="323"/>
      <c r="M22" s="323"/>
      <c r="N22" s="323"/>
    </row>
    <row r="23" spans="1:22" ht="13.9">
      <c r="F23" s="323"/>
      <c r="G23" s="323"/>
      <c r="H23" s="323"/>
      <c r="I23" s="323"/>
      <c r="J23" s="323"/>
      <c r="K23" s="323"/>
      <c r="L23" s="323"/>
      <c r="M23" s="323"/>
      <c r="N23" s="323"/>
    </row>
    <row r="24" spans="1:22" ht="13.9">
      <c r="A24" s="6"/>
      <c r="B24" s="6"/>
      <c r="C24" s="6"/>
      <c r="D24" s="6"/>
      <c r="E24" s="6"/>
      <c r="F24" s="323"/>
      <c r="G24" s="323"/>
      <c r="H24" s="323"/>
      <c r="I24" s="323"/>
      <c r="J24" s="323"/>
      <c r="K24" s="323"/>
      <c r="L24" s="323"/>
      <c r="M24" s="323"/>
      <c r="N24" s="323"/>
    </row>
    <row r="25" spans="1:22" ht="13.9">
      <c r="F25" s="323"/>
      <c r="G25" s="323"/>
      <c r="H25" s="323"/>
      <c r="I25" s="323"/>
      <c r="J25" s="323"/>
      <c r="K25" s="323"/>
      <c r="L25" s="323"/>
      <c r="M25" s="323"/>
      <c r="N25" s="323"/>
    </row>
    <row r="26" spans="1:22" ht="13.9">
      <c r="F26" s="323"/>
      <c r="G26" s="323"/>
      <c r="H26" s="323"/>
      <c r="I26" s="323"/>
      <c r="J26" s="323"/>
      <c r="K26" s="323"/>
      <c r="L26" s="323"/>
      <c r="M26" s="323"/>
      <c r="N26" s="323"/>
    </row>
    <row r="27" spans="1:22" ht="13.9">
      <c r="F27" s="323"/>
      <c r="G27" s="323"/>
      <c r="H27" s="323"/>
      <c r="I27" s="323"/>
      <c r="J27" s="323"/>
      <c r="K27" s="323"/>
      <c r="L27" s="323"/>
      <c r="M27" s="323"/>
      <c r="N27" s="323"/>
    </row>
    <row r="28" spans="1:22" ht="13.9">
      <c r="F28" s="323"/>
      <c r="G28" s="323"/>
      <c r="H28" s="323"/>
      <c r="I28" s="323"/>
      <c r="J28" s="323"/>
      <c r="K28" s="323"/>
      <c r="L28" s="323"/>
      <c r="M28" s="323"/>
      <c r="N28" s="323"/>
    </row>
    <row r="29" spans="1:22" ht="13.9">
      <c r="A29" s="6"/>
      <c r="B29" s="6"/>
      <c r="C29" s="6"/>
      <c r="D29" s="6"/>
      <c r="E29" s="6"/>
      <c r="F29" s="323"/>
      <c r="G29" s="323"/>
      <c r="H29" s="323"/>
      <c r="I29" s="323"/>
      <c r="J29" s="323"/>
      <c r="K29" s="323"/>
      <c r="L29" s="323"/>
      <c r="M29" s="323"/>
      <c r="N29" s="323"/>
    </row>
    <row r="30" spans="1:22" ht="13.9">
      <c r="A30" s="6"/>
      <c r="B30" s="6"/>
      <c r="C30" s="6"/>
      <c r="D30" s="6"/>
      <c r="E30" s="6"/>
      <c r="F30" s="323"/>
      <c r="G30" s="323"/>
      <c r="H30" s="323"/>
      <c r="I30" s="323"/>
      <c r="J30" s="323"/>
      <c r="K30" s="323"/>
      <c r="L30" s="323"/>
      <c r="M30" s="323"/>
      <c r="N30" s="323"/>
    </row>
    <row r="31" spans="1:22" ht="13.9">
      <c r="A31" s="6"/>
      <c r="B31" s="6"/>
      <c r="C31" s="6"/>
      <c r="D31" s="6"/>
      <c r="E31" s="6"/>
      <c r="F31" s="323"/>
      <c r="G31" s="323"/>
      <c r="H31" s="323"/>
      <c r="I31" s="323"/>
      <c r="J31" s="323"/>
      <c r="K31" s="323"/>
      <c r="L31" s="323"/>
      <c r="M31" s="323"/>
      <c r="N31" s="323"/>
    </row>
    <row r="32" spans="1:22" ht="13.9">
      <c r="F32" s="323"/>
      <c r="G32" s="323"/>
      <c r="H32" s="323"/>
      <c r="I32" s="323"/>
      <c r="J32" s="323"/>
      <c r="K32" s="323"/>
      <c r="L32" s="323"/>
      <c r="M32" s="323"/>
      <c r="N32" s="323"/>
    </row>
    <row r="33" spans="1:14" ht="13.9">
      <c r="F33" s="323"/>
      <c r="G33" s="323"/>
      <c r="H33" s="323"/>
      <c r="I33" s="323"/>
      <c r="J33" s="323"/>
      <c r="K33" s="323"/>
      <c r="L33" s="323"/>
      <c r="M33" s="323"/>
      <c r="N33" s="323"/>
    </row>
    <row r="34" spans="1:14" ht="13.9">
      <c r="F34" s="323"/>
      <c r="G34" s="323"/>
      <c r="H34" s="323"/>
      <c r="I34" s="323"/>
      <c r="J34" s="323"/>
      <c r="K34" s="323"/>
      <c r="L34" s="323"/>
      <c r="M34" s="323"/>
      <c r="N34" s="323"/>
    </row>
    <row r="35" spans="1:14" ht="13.9">
      <c r="F35" s="323"/>
      <c r="G35" s="323"/>
      <c r="H35" s="323"/>
      <c r="I35" s="323"/>
      <c r="J35" s="323"/>
      <c r="K35" s="323"/>
      <c r="L35" s="323"/>
      <c r="M35" s="323"/>
      <c r="N35" s="323"/>
    </row>
    <row r="36" spans="1:14" ht="13.9">
      <c r="F36" s="323"/>
      <c r="G36" s="323"/>
      <c r="H36" s="323"/>
      <c r="I36" s="323"/>
      <c r="J36" s="323"/>
      <c r="K36" s="323"/>
      <c r="L36" s="323"/>
      <c r="M36" s="323"/>
      <c r="N36" s="323"/>
    </row>
    <row r="37" spans="1:14" ht="13.9">
      <c r="A37" s="6"/>
      <c r="B37" s="6"/>
      <c r="C37" s="6"/>
      <c r="D37" s="6"/>
      <c r="E37" s="6"/>
      <c r="F37" s="323"/>
      <c r="G37" s="323"/>
      <c r="H37" s="323"/>
      <c r="I37" s="323"/>
      <c r="J37" s="323"/>
      <c r="K37" s="323"/>
      <c r="L37" s="323"/>
      <c r="M37" s="323"/>
      <c r="N37" s="323"/>
    </row>
    <row r="38" spans="1:14" ht="13.9">
      <c r="F38" s="323"/>
      <c r="G38" s="323"/>
      <c r="H38" s="323"/>
      <c r="I38" s="323"/>
      <c r="J38" s="323"/>
      <c r="K38" s="323"/>
      <c r="L38" s="323"/>
      <c r="M38" s="323"/>
      <c r="N38" s="323"/>
    </row>
    <row r="39" spans="1:14" ht="13.9">
      <c r="F39" s="323"/>
      <c r="G39" s="323"/>
      <c r="H39" s="323"/>
      <c r="I39" s="323"/>
      <c r="J39" s="323"/>
      <c r="K39" s="323"/>
      <c r="L39" s="323"/>
      <c r="M39" s="323"/>
      <c r="N39" s="323"/>
    </row>
    <row r="40" spans="1:14" ht="13.9">
      <c r="F40" s="323"/>
      <c r="G40" s="323"/>
      <c r="H40" s="323"/>
      <c r="I40" s="323"/>
      <c r="J40" s="323"/>
      <c r="K40" s="323"/>
      <c r="L40" s="323"/>
      <c r="M40" s="323"/>
      <c r="N40" s="323"/>
    </row>
    <row r="41" spans="1:14" ht="13.9">
      <c r="A41" s="6"/>
      <c r="B41" s="6"/>
      <c r="C41" s="6"/>
      <c r="D41" s="6"/>
      <c r="E41" s="6"/>
      <c r="F41" s="323"/>
      <c r="G41" s="323"/>
      <c r="H41" s="323"/>
      <c r="I41" s="323"/>
      <c r="J41" s="323"/>
      <c r="K41" s="323"/>
      <c r="L41" s="323"/>
      <c r="M41" s="323"/>
      <c r="N41" s="323"/>
    </row>
    <row r="42" spans="1:14" ht="13.9">
      <c r="A42" s="6"/>
      <c r="B42" s="6"/>
      <c r="C42" s="6"/>
      <c r="D42" s="6"/>
      <c r="E42" s="6"/>
      <c r="F42" s="323"/>
      <c r="G42" s="323"/>
      <c r="H42" s="323"/>
      <c r="I42" s="323"/>
      <c r="J42" s="323"/>
      <c r="K42" s="323"/>
      <c r="L42" s="323"/>
      <c r="M42" s="323"/>
      <c r="N42" s="323"/>
    </row>
    <row r="43" spans="1:14" ht="13.9">
      <c r="A43" s="6"/>
      <c r="B43" s="6"/>
      <c r="C43" s="6"/>
      <c r="D43" s="6"/>
      <c r="E43" s="6"/>
      <c r="F43" s="323"/>
      <c r="G43" s="323"/>
      <c r="H43" s="323"/>
      <c r="I43" s="323"/>
      <c r="J43" s="323"/>
      <c r="K43" s="323"/>
      <c r="L43" s="323"/>
      <c r="M43" s="323"/>
      <c r="N43" s="323"/>
    </row>
    <row r="44" spans="1:14" ht="13.9">
      <c r="A44" s="6"/>
      <c r="B44" s="6"/>
      <c r="C44" s="6"/>
      <c r="D44" s="6"/>
      <c r="E44" s="6"/>
      <c r="F44" s="323"/>
      <c r="G44" s="323"/>
      <c r="H44" s="323"/>
      <c r="I44" s="323"/>
      <c r="J44" s="323"/>
      <c r="K44" s="323"/>
      <c r="L44" s="323"/>
      <c r="M44" s="323"/>
      <c r="N44" s="323"/>
    </row>
    <row r="45" spans="1:14" ht="13.9">
      <c r="A45" s="6"/>
      <c r="B45" s="6"/>
      <c r="C45" s="6"/>
      <c r="D45" s="6"/>
      <c r="E45" s="6"/>
      <c r="F45" s="323"/>
      <c r="G45" s="323"/>
      <c r="H45" s="323"/>
      <c r="I45" s="323"/>
      <c r="J45" s="323"/>
      <c r="K45" s="323"/>
      <c r="L45" s="323"/>
      <c r="M45" s="323"/>
      <c r="N45" s="323"/>
    </row>
    <row r="46" spans="1:14" ht="13.9">
      <c r="A46" s="6"/>
      <c r="B46" s="6"/>
      <c r="C46" s="6"/>
      <c r="D46" s="6"/>
      <c r="E46" s="6"/>
      <c r="F46" s="323"/>
      <c r="G46" s="323"/>
      <c r="H46" s="323"/>
      <c r="I46" s="323"/>
      <c r="J46" s="323"/>
      <c r="K46" s="323"/>
      <c r="L46" s="323"/>
      <c r="M46" s="323"/>
      <c r="N46" s="323"/>
    </row>
    <row r="47" spans="1:14" ht="13.9">
      <c r="F47" s="323"/>
      <c r="G47" s="323"/>
      <c r="H47" s="323"/>
      <c r="I47" s="323"/>
      <c r="J47" s="323"/>
      <c r="K47" s="323"/>
      <c r="L47" s="323"/>
      <c r="M47" s="323"/>
      <c r="N47" s="323"/>
    </row>
    <row r="48" spans="1:14" ht="13.9">
      <c r="F48" s="323"/>
      <c r="G48" s="323"/>
      <c r="H48" s="323"/>
      <c r="I48" s="323"/>
      <c r="J48" s="323"/>
      <c r="K48" s="323"/>
      <c r="L48" s="323"/>
      <c r="M48" s="323"/>
      <c r="N48" s="323"/>
    </row>
    <row r="49" spans="1:15" ht="13.9">
      <c r="F49" s="323"/>
      <c r="G49" s="323"/>
      <c r="H49" s="323"/>
      <c r="I49" s="323"/>
      <c r="J49" s="323"/>
      <c r="K49" s="323"/>
      <c r="L49" s="323"/>
      <c r="M49" s="323"/>
      <c r="N49" s="323"/>
    </row>
    <row r="50" spans="1:15" ht="13.9">
      <c r="F50" s="323"/>
      <c r="G50" s="323"/>
      <c r="H50" s="323"/>
      <c r="I50" s="323"/>
      <c r="J50" s="323"/>
      <c r="K50" s="323"/>
      <c r="L50" s="323"/>
      <c r="M50" s="323"/>
      <c r="N50" s="323"/>
      <c r="O50" s="4"/>
    </row>
    <row r="51" spans="1:15" ht="13.9">
      <c r="A51" s="6"/>
      <c r="B51" s="6"/>
      <c r="C51" s="6"/>
      <c r="D51" s="6"/>
      <c r="E51" s="6"/>
      <c r="F51" s="323"/>
      <c r="G51" s="323"/>
      <c r="H51" s="323"/>
      <c r="I51" s="323"/>
      <c r="J51" s="323"/>
      <c r="K51" s="323"/>
      <c r="L51" s="323"/>
      <c r="M51" s="323"/>
      <c r="N51" s="323"/>
    </row>
    <row r="52" spans="1:15" ht="13.9">
      <c r="A52" s="6"/>
      <c r="B52" s="6"/>
      <c r="C52" s="6"/>
      <c r="D52" s="6"/>
      <c r="E52" s="6"/>
      <c r="F52" s="323"/>
      <c r="G52" s="323"/>
      <c r="H52" s="323"/>
      <c r="I52" s="323"/>
      <c r="J52" s="323"/>
      <c r="K52" s="323"/>
      <c r="L52" s="323"/>
      <c r="M52" s="323"/>
      <c r="N52" s="323"/>
    </row>
    <row r="53" spans="1:15" ht="13.9">
      <c r="A53" s="6"/>
      <c r="B53" s="6"/>
      <c r="C53" s="6"/>
      <c r="D53" s="6"/>
      <c r="E53" s="6"/>
      <c r="F53" s="323"/>
      <c r="G53" s="323"/>
      <c r="H53" s="323"/>
      <c r="I53" s="323"/>
      <c r="J53" s="323"/>
      <c r="K53" s="323"/>
      <c r="L53" s="323"/>
      <c r="M53" s="323"/>
      <c r="N53" s="323"/>
    </row>
    <row r="54" spans="1:15" ht="13.9">
      <c r="A54" s="6"/>
      <c r="B54" s="6"/>
      <c r="C54" s="6"/>
      <c r="D54" s="6"/>
      <c r="E54" s="6"/>
      <c r="F54" s="323"/>
      <c r="G54" s="323"/>
      <c r="H54" s="323"/>
      <c r="I54" s="323"/>
      <c r="J54" s="323"/>
      <c r="K54" s="323"/>
      <c r="L54" s="323"/>
      <c r="M54" s="323"/>
      <c r="N54" s="323"/>
    </row>
    <row r="55" spans="1:15" ht="13.9">
      <c r="A55" s="6"/>
      <c r="B55" s="6"/>
      <c r="C55" s="6"/>
      <c r="D55" s="6"/>
      <c r="E55" s="6"/>
      <c r="F55" s="323"/>
      <c r="G55" s="323"/>
      <c r="H55" s="323"/>
      <c r="I55" s="323"/>
      <c r="J55" s="323"/>
      <c r="K55" s="323"/>
      <c r="L55" s="323"/>
      <c r="M55" s="323"/>
      <c r="N55" s="323"/>
    </row>
    <row r="56" spans="1:15" ht="13.9">
      <c r="A56" s="6"/>
      <c r="B56" s="6"/>
      <c r="C56" s="6"/>
      <c r="D56" s="6"/>
      <c r="E56" s="6"/>
      <c r="F56" s="323"/>
      <c r="G56" s="323"/>
      <c r="H56" s="323"/>
      <c r="I56" s="323"/>
      <c r="J56" s="323"/>
      <c r="K56" s="323"/>
      <c r="L56" s="323"/>
      <c r="M56" s="323"/>
      <c r="N56" s="323"/>
    </row>
    <row r="57" spans="1:15" ht="13.9">
      <c r="A57" s="6"/>
      <c r="B57" s="6"/>
      <c r="C57" s="6"/>
      <c r="D57" s="6"/>
      <c r="E57" s="6"/>
      <c r="F57" s="323"/>
      <c r="G57" s="323"/>
      <c r="H57" s="323"/>
      <c r="I57" s="323"/>
      <c r="J57" s="323"/>
      <c r="K57" s="323"/>
      <c r="L57" s="323"/>
      <c r="M57" s="323"/>
      <c r="N57" s="323"/>
      <c r="O57" s="4"/>
    </row>
    <row r="58" spans="1:15" ht="13.9">
      <c r="A58" s="6"/>
      <c r="B58" s="6"/>
      <c r="C58" s="6"/>
      <c r="D58" s="6"/>
      <c r="E58" s="6"/>
      <c r="F58" s="323"/>
      <c r="G58" s="323"/>
      <c r="H58" s="323"/>
      <c r="I58" s="323"/>
      <c r="J58" s="323"/>
      <c r="K58" s="323"/>
      <c r="L58" s="323"/>
      <c r="M58" s="323"/>
      <c r="N58" s="323"/>
      <c r="O58" s="4"/>
    </row>
    <row r="59" spans="1:15" ht="13.9">
      <c r="A59" s="6"/>
      <c r="B59" s="6"/>
      <c r="C59" s="6"/>
      <c r="D59" s="6"/>
      <c r="E59" s="6"/>
      <c r="F59" s="323"/>
      <c r="G59" s="323"/>
      <c r="H59" s="323"/>
      <c r="I59" s="323"/>
      <c r="J59" s="323"/>
      <c r="K59" s="323"/>
      <c r="L59" s="323"/>
      <c r="M59" s="323"/>
      <c r="N59" s="323"/>
    </row>
    <row r="60" spans="1:15" ht="13.9">
      <c r="A60" s="6"/>
      <c r="B60" s="6"/>
      <c r="C60" s="6"/>
      <c r="D60" s="6"/>
      <c r="E60" s="6"/>
      <c r="F60" s="323"/>
      <c r="G60" s="323"/>
      <c r="H60" s="323"/>
      <c r="I60" s="323"/>
      <c r="J60" s="323"/>
      <c r="K60" s="323"/>
      <c r="L60" s="323"/>
      <c r="M60" s="323"/>
      <c r="N60" s="323"/>
    </row>
    <row r="61" spans="1:15" ht="13.9">
      <c r="A61" s="6"/>
      <c r="B61" s="6"/>
      <c r="C61" s="6"/>
      <c r="D61" s="6"/>
      <c r="E61" s="6"/>
      <c r="F61" s="323"/>
      <c r="G61" s="323"/>
      <c r="H61" s="323"/>
      <c r="I61" s="323"/>
      <c r="J61" s="323"/>
      <c r="K61" s="323"/>
      <c r="L61" s="323"/>
      <c r="M61" s="323"/>
      <c r="N61" s="323"/>
    </row>
    <row r="62" spans="1:15" ht="13.9">
      <c r="A62" s="6"/>
      <c r="B62" s="6"/>
      <c r="C62" s="6"/>
      <c r="D62" s="6"/>
      <c r="E62" s="6"/>
      <c r="F62" s="2"/>
      <c r="G62" s="2"/>
      <c r="H62" s="2"/>
      <c r="I62" s="2"/>
      <c r="J62" s="2"/>
      <c r="K62" s="2"/>
      <c r="L62" s="2"/>
      <c r="M62" s="2"/>
      <c r="N62" s="2"/>
    </row>
    <row r="63" spans="1:15" ht="13.9">
      <c r="F63" s="323"/>
      <c r="G63" s="323"/>
      <c r="H63" s="323"/>
      <c r="I63" s="323"/>
      <c r="J63" s="323"/>
      <c r="K63" s="323"/>
      <c r="L63" s="323"/>
      <c r="M63" s="323"/>
      <c r="N63" s="323"/>
    </row>
    <row r="64" spans="1:15" ht="13.9">
      <c r="A64" s="6"/>
      <c r="B64" s="6"/>
      <c r="C64" s="6"/>
      <c r="D64" s="6"/>
      <c r="E64" s="6"/>
      <c r="F64" s="323"/>
      <c r="G64" s="323"/>
      <c r="H64" s="323"/>
      <c r="I64" s="323"/>
      <c r="J64" s="323"/>
      <c r="K64" s="323"/>
      <c r="L64" s="323"/>
      <c r="M64" s="323"/>
      <c r="N64" s="323"/>
    </row>
    <row r="65" spans="1:14" ht="13.9">
      <c r="F65" s="323"/>
      <c r="G65" s="323"/>
      <c r="H65" s="323"/>
      <c r="I65" s="323"/>
      <c r="J65" s="323"/>
      <c r="K65" s="323"/>
      <c r="L65" s="323"/>
      <c r="M65" s="323"/>
      <c r="N65" s="323"/>
    </row>
    <row r="66" spans="1:14" ht="13.9">
      <c r="F66" s="323"/>
      <c r="G66" s="323"/>
      <c r="H66" s="323"/>
      <c r="I66" s="323"/>
      <c r="J66" s="323"/>
      <c r="K66" s="323"/>
      <c r="L66" s="323"/>
      <c r="M66" s="323"/>
      <c r="N66" s="323"/>
    </row>
    <row r="67" spans="1:14" ht="13.9">
      <c r="F67" s="323"/>
      <c r="G67" s="323"/>
      <c r="H67" s="323"/>
      <c r="I67" s="323"/>
      <c r="J67" s="323"/>
      <c r="K67" s="323"/>
      <c r="L67" s="323"/>
      <c r="M67" s="323"/>
      <c r="N67" s="323"/>
    </row>
    <row r="68" spans="1:14" ht="13.9">
      <c r="F68" s="323"/>
      <c r="G68" s="323"/>
      <c r="H68" s="323"/>
      <c r="I68" s="323"/>
      <c r="J68" s="323"/>
      <c r="K68" s="323"/>
      <c r="L68" s="323"/>
      <c r="M68" s="323"/>
      <c r="N68" s="323"/>
    </row>
    <row r="69" spans="1:14" ht="13.9">
      <c r="A69" s="6"/>
      <c r="B69" s="6"/>
      <c r="C69" s="6"/>
      <c r="D69" s="6"/>
      <c r="E69" s="6"/>
      <c r="F69" s="8"/>
      <c r="G69" s="8"/>
      <c r="H69" s="8"/>
      <c r="I69" s="8"/>
      <c r="J69" s="8"/>
      <c r="K69" s="8"/>
      <c r="L69" s="8"/>
      <c r="M69" s="8"/>
      <c r="N69" s="8"/>
    </row>
    <row r="70" spans="1:14" ht="13.9">
      <c r="A70" s="6"/>
      <c r="B70" s="6"/>
      <c r="C70" s="6"/>
      <c r="D70" s="6"/>
      <c r="E70" s="6"/>
      <c r="F70" s="8"/>
      <c r="G70" s="8"/>
      <c r="H70" s="8"/>
      <c r="I70" s="8"/>
      <c r="J70" s="8"/>
      <c r="K70" s="8"/>
      <c r="L70" s="8"/>
      <c r="M70" s="8"/>
      <c r="N70" s="8"/>
    </row>
    <row r="71" spans="1:14" ht="13.9">
      <c r="A71" s="6"/>
      <c r="B71" s="6"/>
      <c r="C71" s="6"/>
      <c r="D71" s="6"/>
      <c r="E71" s="6"/>
      <c r="F71" s="8"/>
      <c r="G71" s="8"/>
      <c r="H71" s="8"/>
      <c r="I71" s="8"/>
      <c r="J71" s="8"/>
      <c r="K71" s="8"/>
      <c r="L71" s="8"/>
      <c r="M71" s="8"/>
      <c r="N71" s="8"/>
    </row>
    <row r="72" spans="1:14" ht="13.9">
      <c r="F72" s="2"/>
      <c r="G72" s="2"/>
      <c r="H72" s="2"/>
      <c r="I72" s="2"/>
      <c r="J72" s="2"/>
      <c r="K72" s="2"/>
      <c r="L72" s="2"/>
      <c r="M72" s="2"/>
      <c r="N72" s="2"/>
    </row>
    <row r="73" spans="1:14" ht="13.9">
      <c r="F73" s="2"/>
      <c r="G73" s="2"/>
      <c r="H73" s="2"/>
      <c r="I73" s="2"/>
      <c r="J73" s="2"/>
      <c r="K73" s="2"/>
      <c r="L73" s="2"/>
      <c r="M73" s="2"/>
      <c r="N73" s="2"/>
    </row>
    <row r="74" spans="1:14" ht="13.9">
      <c r="F74" s="2"/>
      <c r="G74" s="2"/>
      <c r="H74" s="2"/>
      <c r="I74" s="2"/>
      <c r="J74" s="2"/>
      <c r="K74" s="2"/>
      <c r="L74" s="2"/>
      <c r="M74" s="2"/>
      <c r="N74" s="2"/>
    </row>
    <row r="75" spans="1:14" ht="13.9">
      <c r="F75" s="2"/>
      <c r="G75" s="2"/>
      <c r="H75" s="2"/>
      <c r="I75" s="2"/>
      <c r="J75" s="2"/>
      <c r="K75" s="2"/>
      <c r="L75" s="2"/>
      <c r="M75" s="2"/>
      <c r="N75" s="2"/>
    </row>
    <row r="76" spans="1:14" ht="13.9">
      <c r="F76" s="2"/>
      <c r="G76" s="2"/>
      <c r="H76" s="2"/>
      <c r="I76" s="2"/>
      <c r="J76" s="2"/>
      <c r="K76" s="2"/>
      <c r="L76" s="2"/>
      <c r="M76" s="2"/>
      <c r="N76" s="2"/>
    </row>
    <row r="77" spans="1:14" ht="13.9">
      <c r="F77" s="2"/>
      <c r="G77" s="2"/>
      <c r="H77" s="2"/>
      <c r="I77" s="2"/>
      <c r="J77" s="2"/>
      <c r="K77" s="2"/>
      <c r="L77" s="2"/>
      <c r="M77" s="2"/>
      <c r="N77" s="2"/>
    </row>
    <row r="78" spans="1:14" ht="13.9">
      <c r="F78" s="2"/>
      <c r="G78" s="2"/>
      <c r="H78" s="2"/>
      <c r="I78" s="2"/>
      <c r="J78" s="2"/>
      <c r="K78" s="2"/>
      <c r="L78" s="2"/>
      <c r="M78" s="2"/>
      <c r="N78" s="2"/>
    </row>
    <row r="79" spans="1:14" ht="13.9">
      <c r="F79" s="2"/>
      <c r="G79" s="2"/>
      <c r="H79" s="2"/>
      <c r="I79" s="2"/>
      <c r="J79" s="2"/>
      <c r="K79" s="2"/>
      <c r="L79" s="2"/>
      <c r="M79" s="2"/>
      <c r="N79" s="2"/>
    </row>
    <row r="80" spans="1:14" ht="13.9">
      <c r="F80" s="2"/>
      <c r="G80" s="2"/>
      <c r="H80" s="2"/>
      <c r="I80" s="2"/>
      <c r="J80" s="2"/>
      <c r="K80" s="2"/>
      <c r="L80" s="2"/>
      <c r="M80" s="2"/>
      <c r="N80" s="2"/>
    </row>
    <row r="81" spans="6:14" ht="13.9">
      <c r="F81" s="2"/>
      <c r="G81" s="2"/>
      <c r="H81" s="2"/>
      <c r="I81" s="2"/>
      <c r="J81" s="2"/>
      <c r="K81" s="2"/>
      <c r="L81" s="2"/>
      <c r="M81" s="2"/>
      <c r="N81" s="2"/>
    </row>
    <row r="82" spans="6:14" ht="13.9">
      <c r="F82" s="2"/>
      <c r="G82" s="2"/>
      <c r="H82" s="2"/>
      <c r="I82" s="2"/>
      <c r="J82" s="2"/>
      <c r="K82" s="2"/>
      <c r="L82" s="2"/>
      <c r="M82" s="2"/>
      <c r="N82" s="2"/>
    </row>
    <row r="83" spans="6:14" ht="13.9">
      <c r="F83" s="2"/>
      <c r="G83" s="2"/>
      <c r="H83" s="2"/>
      <c r="I83" s="2"/>
      <c r="J83" s="2"/>
      <c r="K83" s="2"/>
      <c r="L83" s="2"/>
      <c r="M83" s="2"/>
      <c r="N83" s="2"/>
    </row>
    <row r="84" spans="6:14" ht="13.9">
      <c r="F84" s="2"/>
      <c r="G84" s="2"/>
      <c r="H84" s="2"/>
      <c r="I84" s="2"/>
      <c r="J84" s="2"/>
      <c r="K84" s="2"/>
      <c r="L84" s="2"/>
      <c r="M84" s="2"/>
      <c r="N84" s="2"/>
    </row>
    <row r="85" spans="6:14" ht="13.9">
      <c r="F85" s="2"/>
      <c r="G85" s="2"/>
      <c r="H85" s="2"/>
      <c r="I85" s="2"/>
      <c r="J85" s="2"/>
      <c r="K85" s="2"/>
      <c r="L85" s="2"/>
      <c r="M85" s="2"/>
      <c r="N85" s="2"/>
    </row>
    <row r="86" spans="6:14" ht="13.9">
      <c r="F86" s="2"/>
      <c r="G86" s="2"/>
      <c r="H86" s="2"/>
      <c r="I86" s="2"/>
      <c r="J86" s="2"/>
      <c r="K86" s="2"/>
      <c r="L86" s="2"/>
      <c r="M86" s="2"/>
      <c r="N86" s="2"/>
    </row>
    <row r="87" spans="6:14" ht="13.9">
      <c r="F87" s="2"/>
      <c r="G87" s="2"/>
      <c r="H87" s="2"/>
      <c r="I87" s="2"/>
      <c r="J87" s="2"/>
      <c r="K87" s="2"/>
      <c r="L87" s="2"/>
      <c r="M87" s="2"/>
      <c r="N87" s="2"/>
    </row>
  </sheetData>
  <customSheetViews>
    <customSheetView guid="{0B982376-3B27-4F96-BAB5-0BEABC449695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1"/>
    </customSheetView>
    <customSheetView guid="{00561EA5-3DD2-4503-8B25-07450EBB6906}" scale="70" showPageBreaks="1" showGridLines="0" fitToPage="1" view="pageBreakPreview">
      <selection activeCell="F13" sqref="F13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view="pageLayout">
      <selection activeCell="E7" sqref="E7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view="pageBreakPreview">
      <selection activeCell="U3" activeCellId="8" sqref="B2:B3 C2:C3 D2:D3 M3 O3 Q3 S3 T3 U3"/>
      <pageMargins left="0" right="0" top="0" bottom="0" header="0" footer="0"/>
      <pageSetup paperSize="9" scale="70" fitToHeight="0" orientation="landscape" r:id="rId7"/>
    </customSheetView>
    <customSheetView guid="{840802B4-1F6F-44C6-9764-1F39D94EBBA6}" scale="70" showPageBreaks="1" showGridLines="0" fitToPage="1" view="pageBreakPreview">
      <selection activeCell="X17" sqref="X17 C2:C3 D2:D3 M3 O3 Q3 S3 T3 U3"/>
      <pageMargins left="0" right="0" top="0" bottom="0" header="0" footer="0"/>
      <pageSetup paperSize="9" scale="70" fitToHeight="0" orientation="landscape" r:id="rId8"/>
    </customSheetView>
  </customSheetViews>
  <mergeCells count="16">
    <mergeCell ref="A2:A3"/>
    <mergeCell ref="H2:O2"/>
    <mergeCell ref="C2:C3"/>
    <mergeCell ref="B2:B3"/>
    <mergeCell ref="F2:G2"/>
    <mergeCell ref="D2:D3"/>
    <mergeCell ref="H5:V5"/>
    <mergeCell ref="H18:V18"/>
    <mergeCell ref="E2:E3"/>
    <mergeCell ref="F4:V4"/>
    <mergeCell ref="H6:V6"/>
    <mergeCell ref="H7:V7"/>
    <mergeCell ref="Q2:R2"/>
    <mergeCell ref="S2:V2"/>
    <mergeCell ref="H10:V10"/>
    <mergeCell ref="H9:V9"/>
  </mergeCells>
  <pageMargins left="0.70866141732283472" right="0.70866141732283472" top="0.78740157480314965" bottom="0.78740157480314965" header="0.31496062992125984" footer="0.31496062992125984"/>
  <pageSetup paperSize="9" scale="51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>
    <tabColor rgb="FF92D050"/>
    <pageSetUpPr fitToPage="1"/>
  </sheetPr>
  <dimension ref="A1:V14"/>
  <sheetViews>
    <sheetView showGridLines="0" view="pageBreakPreview" zoomScale="115" zoomScaleNormal="55" zoomScaleSheetLayoutView="115" workbookViewId="0">
      <selection activeCell="F18" sqref="F18"/>
    </sheetView>
  </sheetViews>
  <sheetFormatPr defaultColWidth="9.42578125" defaultRowHeight="12.75" customHeight="1"/>
  <cols>
    <col min="1" max="1" width="25.5703125" style="1" customWidth="1"/>
    <col min="2" max="5" width="5" style="1" customWidth="1"/>
    <col min="6" max="6" width="28.5703125" style="1" customWidth="1"/>
    <col min="7" max="7" width="44.7109375" style="1" bestFit="1" customWidth="1"/>
    <col min="8" max="14" width="5.5703125" style="1" customWidth="1"/>
    <col min="15" max="15" width="30.5703125" style="2" customWidth="1"/>
    <col min="16" max="16" width="13.42578125" style="2" customWidth="1"/>
    <col min="17" max="17" width="8.42578125" style="2" customWidth="1"/>
    <col min="18" max="18" width="10.42578125" style="2" customWidth="1"/>
    <col min="19" max="21" width="9.5703125" style="2" customWidth="1"/>
    <col min="22" max="16384" width="9.42578125" style="2"/>
  </cols>
  <sheetData>
    <row r="1" spans="1:22" ht="13.5" customHeight="1" thickBot="1">
      <c r="A1" s="26" t="e">
        <f ca="1">MID(CELL("filename",A1),FIND("]",CELL("filename",A1))+1,LEN(CELL("filename",A1))-FIND("]",CELL("filename",A1)))</f>
        <v>#VALUE!</v>
      </c>
      <c r="B1" s="26"/>
      <c r="C1" s="26"/>
      <c r="D1" s="26"/>
      <c r="E1" s="26"/>
    </row>
    <row r="2" spans="1:22" ht="15" customHeight="1">
      <c r="A2" s="1068" t="s">
        <v>347</v>
      </c>
      <c r="B2" s="1070" t="s">
        <v>348</v>
      </c>
      <c r="C2" s="1072" t="s">
        <v>25</v>
      </c>
      <c r="D2" s="1093" t="s">
        <v>26</v>
      </c>
      <c r="E2" s="1093" t="s">
        <v>349</v>
      </c>
      <c r="F2" s="1066" t="s">
        <v>350</v>
      </c>
      <c r="G2" s="1067"/>
      <c r="H2" s="1089" t="s">
        <v>395</v>
      </c>
      <c r="I2" s="1089"/>
      <c r="J2" s="1089"/>
      <c r="K2" s="1089"/>
      <c r="L2" s="1089"/>
      <c r="M2" s="1089"/>
      <c r="N2" s="1089"/>
      <c r="O2" s="1089"/>
      <c r="P2" s="319"/>
      <c r="Q2" s="1078" t="s">
        <v>318</v>
      </c>
      <c r="R2" s="1078"/>
      <c r="S2" s="1076"/>
      <c r="T2" s="1076"/>
      <c r="U2" s="1076"/>
      <c r="V2" s="1077"/>
    </row>
    <row r="3" spans="1:22" ht="26.25" customHeight="1" thickBot="1">
      <c r="A3" s="1069"/>
      <c r="B3" s="1071"/>
      <c r="C3" s="1073"/>
      <c r="D3" s="1094"/>
      <c r="E3" s="1094"/>
      <c r="F3" s="886" t="s">
        <v>353</v>
      </c>
      <c r="G3" s="886" t="s">
        <v>59</v>
      </c>
      <c r="H3" s="67" t="s">
        <v>354</v>
      </c>
      <c r="I3" s="68" t="s">
        <v>355</v>
      </c>
      <c r="J3" s="69" t="s">
        <v>356</v>
      </c>
      <c r="K3" s="77" t="s">
        <v>357</v>
      </c>
      <c r="L3" s="71" t="s">
        <v>358</v>
      </c>
      <c r="M3" s="541" t="s">
        <v>359</v>
      </c>
      <c r="N3" s="72" t="s">
        <v>360</v>
      </c>
      <c r="O3" s="322" t="s">
        <v>361</v>
      </c>
      <c r="P3" s="320" t="s">
        <v>352</v>
      </c>
      <c r="Q3" s="320" t="s">
        <v>362</v>
      </c>
      <c r="R3" s="320" t="s">
        <v>363</v>
      </c>
      <c r="S3" s="322" t="s">
        <v>348</v>
      </c>
      <c r="T3" s="305" t="s">
        <v>25</v>
      </c>
      <c r="U3" s="305" t="s">
        <v>26</v>
      </c>
      <c r="V3" s="99" t="s">
        <v>349</v>
      </c>
    </row>
    <row r="4" spans="1:22" ht="14.1" customHeight="1" thickBot="1">
      <c r="A4" s="218" t="s">
        <v>410</v>
      </c>
      <c r="B4" s="107">
        <v>0</v>
      </c>
      <c r="C4" s="107" t="s">
        <v>35</v>
      </c>
      <c r="D4" s="107" t="s">
        <v>35</v>
      </c>
      <c r="E4" s="107" t="s">
        <v>35</v>
      </c>
      <c r="F4" s="1110" t="s">
        <v>609</v>
      </c>
      <c r="G4" s="1111"/>
      <c r="H4" s="1111"/>
      <c r="I4" s="1111"/>
      <c r="J4" s="1111"/>
      <c r="K4" s="1111"/>
      <c r="L4" s="1111"/>
      <c r="M4" s="1111"/>
      <c r="N4" s="1111"/>
      <c r="O4" s="1111"/>
      <c r="P4" s="1111"/>
      <c r="Q4" s="1111"/>
      <c r="R4" s="1111"/>
      <c r="S4" s="1111"/>
      <c r="T4" s="1111"/>
      <c r="U4" s="1111"/>
      <c r="V4" s="1112"/>
    </row>
    <row r="5" spans="1:22" ht="14.1" customHeight="1">
      <c r="A5" s="42" t="s">
        <v>591</v>
      </c>
      <c r="B5" s="97">
        <v>0</v>
      </c>
      <c r="C5" s="97" t="s">
        <v>35</v>
      </c>
      <c r="D5" s="97" t="s">
        <v>35</v>
      </c>
      <c r="E5" s="97" t="s">
        <v>35</v>
      </c>
      <c r="F5" s="100" t="s">
        <v>442</v>
      </c>
      <c r="G5" s="491"/>
      <c r="H5" s="1113" t="s">
        <v>611</v>
      </c>
      <c r="I5" s="1114"/>
      <c r="J5" s="1114"/>
      <c r="K5" s="1114"/>
      <c r="L5" s="1114"/>
      <c r="M5" s="1114"/>
      <c r="N5" s="1114"/>
      <c r="O5" s="1114"/>
      <c r="P5" s="1114"/>
      <c r="Q5" s="1114"/>
      <c r="R5" s="1114"/>
      <c r="S5" s="1114"/>
      <c r="T5" s="1114"/>
      <c r="U5" s="1114"/>
      <c r="V5" s="1115"/>
    </row>
    <row r="6" spans="1:22" ht="14.1" customHeight="1">
      <c r="A6" s="78"/>
      <c r="B6" s="3" t="s">
        <v>35</v>
      </c>
      <c r="C6" s="3" t="s">
        <v>35</v>
      </c>
      <c r="D6" s="3" t="s">
        <v>35</v>
      </c>
      <c r="E6" s="3" t="s">
        <v>35</v>
      </c>
      <c r="F6" s="515" t="s">
        <v>626</v>
      </c>
      <c r="G6" s="404"/>
      <c r="H6" s="177">
        <v>1</v>
      </c>
      <c r="I6" s="111">
        <v>1</v>
      </c>
      <c r="J6" s="111">
        <v>1</v>
      </c>
      <c r="K6" s="111">
        <v>1</v>
      </c>
      <c r="L6" s="111">
        <v>1</v>
      </c>
      <c r="M6" s="111">
        <v>1</v>
      </c>
      <c r="N6" s="111">
        <v>1</v>
      </c>
      <c r="O6" s="375" t="str">
        <f t="shared" ref="O6" si="0">IF(H6 &lt;&gt; "","+I" &amp; H6,"") &amp; IF(I6 &lt;&gt; "","+S" &amp; I6,"") &amp; IF(J6 &lt;&gt; "","+E" &amp; J6,"") &amp; IF(K6 &lt;&gt; "","+Z" &amp; K6,"") &amp; IF(L6 &lt;&gt; "","+M" &amp; L6,"")&amp; IF(M6 &lt;&gt; "","+U" &amp; M6,"") &amp; IF(N6 &lt;&gt; "","+F" &amp; N6,"")</f>
        <v>+I1+S1+E1+Z1+M1+U1+F1</v>
      </c>
      <c r="P6" s="111" t="s">
        <v>373</v>
      </c>
      <c r="Q6" s="161">
        <v>12</v>
      </c>
      <c r="R6" s="157" t="s">
        <v>202</v>
      </c>
      <c r="S6" s="196" t="s">
        <v>24</v>
      </c>
      <c r="T6" s="306" t="s">
        <v>416</v>
      </c>
      <c r="U6" s="522" t="s">
        <v>416</v>
      </c>
      <c r="V6" s="521" t="s">
        <v>416</v>
      </c>
    </row>
    <row r="7" spans="1:22" ht="14.1" customHeight="1">
      <c r="A7" s="73"/>
      <c r="B7" s="3" t="s">
        <v>35</v>
      </c>
      <c r="C7" s="3" t="s">
        <v>35</v>
      </c>
      <c r="D7" s="3" t="s">
        <v>35</v>
      </c>
      <c r="E7" s="3" t="s">
        <v>35</v>
      </c>
      <c r="F7" s="23" t="s">
        <v>562</v>
      </c>
      <c r="G7" s="491"/>
      <c r="H7" s="1122" t="s">
        <v>611</v>
      </c>
      <c r="I7" s="1123"/>
      <c r="J7" s="1123"/>
      <c r="K7" s="1123"/>
      <c r="L7" s="1123"/>
      <c r="M7" s="1123"/>
      <c r="N7" s="1123"/>
      <c r="O7" s="1123"/>
      <c r="P7" s="1123"/>
      <c r="Q7" s="1123"/>
      <c r="R7" s="1123"/>
      <c r="S7" s="1123"/>
      <c r="T7" s="1123"/>
      <c r="U7" s="1123"/>
      <c r="V7" s="1124"/>
    </row>
    <row r="8" spans="1:22" ht="14.1" customHeight="1">
      <c r="A8" s="73"/>
      <c r="B8" s="3">
        <v>0</v>
      </c>
      <c r="C8" s="3" t="s">
        <v>35</v>
      </c>
      <c r="D8" s="3" t="s">
        <v>35</v>
      </c>
      <c r="E8" s="3" t="s">
        <v>35</v>
      </c>
      <c r="F8" s="515" t="s">
        <v>596</v>
      </c>
      <c r="G8" s="404"/>
      <c r="H8" s="1114" t="s">
        <v>611</v>
      </c>
      <c r="I8" s="1114"/>
      <c r="J8" s="1114"/>
      <c r="K8" s="1114"/>
      <c r="L8" s="1114"/>
      <c r="M8" s="1114"/>
      <c r="N8" s="1114"/>
      <c r="O8" s="1114"/>
      <c r="P8" s="1114"/>
      <c r="Q8" s="1114"/>
      <c r="R8" s="1114"/>
      <c r="S8" s="1114"/>
      <c r="T8" s="1114"/>
      <c r="U8" s="1114"/>
      <c r="V8" s="1115"/>
    </row>
    <row r="9" spans="1:22" ht="14.1" customHeight="1">
      <c r="A9" s="87"/>
      <c r="B9" s="113" t="s">
        <v>35</v>
      </c>
      <c r="C9" s="113" t="s">
        <v>35</v>
      </c>
      <c r="D9" s="113" t="s">
        <v>35</v>
      </c>
      <c r="E9" s="113" t="s">
        <v>35</v>
      </c>
      <c r="F9" s="105" t="s">
        <v>614</v>
      </c>
      <c r="G9" s="658"/>
      <c r="H9" s="243">
        <v>1</v>
      </c>
      <c r="I9" s="243">
        <v>2</v>
      </c>
      <c r="J9" s="243">
        <v>1</v>
      </c>
      <c r="K9" s="243">
        <v>1</v>
      </c>
      <c r="L9" s="243">
        <v>1</v>
      </c>
      <c r="M9" s="243" t="s">
        <v>435</v>
      </c>
      <c r="N9" s="243">
        <v>1</v>
      </c>
      <c r="O9" s="375" t="str">
        <f t="shared" ref="O9:O13" si="1">IF(H9 &lt;&gt; "","+I" &amp; H9,"") &amp; IF(I9 &lt;&gt; "","+S" &amp; I9,"") &amp; IF(J9 &lt;&gt; "","+E" &amp; J9,"") &amp; IF(K9 &lt;&gt; "","+Z" &amp; K9,"") &amp; IF(L9 &lt;&gt; "","+M" &amp; L9,"")&amp; IF(M9 &lt;&gt; "","+U" &amp; M9,"") &amp; IF(N9 &lt;&gt; "","+F" &amp; N9,"")</f>
        <v>+I1+S2+E1+Z1+M1+U1;3+F1</v>
      </c>
      <c r="P9" s="243" t="s">
        <v>627</v>
      </c>
      <c r="Q9" s="980">
        <v>6</v>
      </c>
      <c r="R9" s="981" t="s">
        <v>202</v>
      </c>
      <c r="S9" s="666" t="s">
        <v>416</v>
      </c>
      <c r="T9" s="667" t="s">
        <v>416</v>
      </c>
      <c r="U9" s="522" t="s">
        <v>416</v>
      </c>
      <c r="V9" s="521" t="s">
        <v>416</v>
      </c>
    </row>
    <row r="10" spans="1:22" ht="14.1" customHeight="1">
      <c r="A10" s="673"/>
      <c r="B10" s="668" t="s">
        <v>35</v>
      </c>
      <c r="C10" s="668" t="s">
        <v>35</v>
      </c>
      <c r="D10" s="668" t="s">
        <v>35</v>
      </c>
      <c r="E10" s="668" t="s">
        <v>35</v>
      </c>
      <c r="F10" s="646" t="s">
        <v>616</v>
      </c>
      <c r="G10" s="646"/>
      <c r="H10" s="451">
        <v>1</v>
      </c>
      <c r="I10" s="451">
        <v>2</v>
      </c>
      <c r="J10" s="451">
        <v>1</v>
      </c>
      <c r="K10" s="451">
        <v>1</v>
      </c>
      <c r="L10" s="451">
        <v>1</v>
      </c>
      <c r="M10" s="451">
        <v>1</v>
      </c>
      <c r="N10" s="451">
        <v>1</v>
      </c>
      <c r="O10" s="375" t="str">
        <f t="shared" si="1"/>
        <v>+I1+S2+E1+Z1+M1+U1+F1</v>
      </c>
      <c r="P10" s="451" t="s">
        <v>627</v>
      </c>
      <c r="Q10" s="669">
        <v>15</v>
      </c>
      <c r="R10" s="670" t="s">
        <v>202</v>
      </c>
      <c r="S10" s="671" t="s">
        <v>416</v>
      </c>
      <c r="T10" s="672" t="s">
        <v>416</v>
      </c>
      <c r="U10" s="674" t="s">
        <v>416</v>
      </c>
      <c r="V10" s="521" t="s">
        <v>416</v>
      </c>
    </row>
    <row r="11" spans="1:22" ht="14.1" customHeight="1" thickBot="1">
      <c r="A11" s="91"/>
      <c r="B11" s="134" t="s">
        <v>35</v>
      </c>
      <c r="C11" s="134" t="s">
        <v>35</v>
      </c>
      <c r="D11" s="134" t="s">
        <v>35</v>
      </c>
      <c r="E11" s="134" t="s">
        <v>35</v>
      </c>
      <c r="F11" s="102" t="s">
        <v>628</v>
      </c>
      <c r="G11" s="102"/>
      <c r="H11" s="194">
        <v>1</v>
      </c>
      <c r="I11" s="194">
        <v>2</v>
      </c>
      <c r="J11" s="194">
        <v>1</v>
      </c>
      <c r="K11" s="194">
        <v>1</v>
      </c>
      <c r="L11" s="194">
        <v>1</v>
      </c>
      <c r="M11" s="194">
        <v>1</v>
      </c>
      <c r="N11" s="194">
        <v>1</v>
      </c>
      <c r="O11" s="788" t="str">
        <f t="shared" si="1"/>
        <v>+I1+S2+E1+Z1+M1+U1+F1</v>
      </c>
      <c r="P11" s="194" t="s">
        <v>627</v>
      </c>
      <c r="Q11" s="162">
        <v>15</v>
      </c>
      <c r="R11" s="160" t="s">
        <v>202</v>
      </c>
      <c r="S11" s="195" t="s">
        <v>416</v>
      </c>
      <c r="T11" s="309" t="s">
        <v>416</v>
      </c>
      <c r="U11" s="977" t="s">
        <v>416</v>
      </c>
      <c r="V11" s="978" t="s">
        <v>416</v>
      </c>
    </row>
    <row r="12" spans="1:22" ht="14.1" customHeight="1">
      <c r="A12" s="45" t="s">
        <v>629</v>
      </c>
      <c r="B12" s="97" t="s">
        <v>35</v>
      </c>
      <c r="C12" s="97" t="s">
        <v>35</v>
      </c>
      <c r="D12" s="97" t="s">
        <v>35</v>
      </c>
      <c r="E12" s="97" t="s">
        <v>35</v>
      </c>
      <c r="F12" s="578" t="s">
        <v>630</v>
      </c>
      <c r="G12" s="578"/>
      <c r="H12" s="117">
        <v>1</v>
      </c>
      <c r="I12" s="117">
        <v>2</v>
      </c>
      <c r="J12" s="117">
        <v>1</v>
      </c>
      <c r="K12" s="117">
        <v>1</v>
      </c>
      <c r="L12" s="117">
        <v>4</v>
      </c>
      <c r="M12" s="117">
        <v>1</v>
      </c>
      <c r="N12" s="117">
        <v>1</v>
      </c>
      <c r="O12" s="786" t="str">
        <f t="shared" si="1"/>
        <v>+I1+S2+E1+Z1+M4+U1+F1</v>
      </c>
      <c r="P12" s="117" t="s">
        <v>373</v>
      </c>
      <c r="Q12" s="163">
        <v>12</v>
      </c>
      <c r="R12" s="157" t="s">
        <v>202</v>
      </c>
      <c r="S12" s="239" t="s">
        <v>416</v>
      </c>
      <c r="T12" s="304" t="s">
        <v>416</v>
      </c>
      <c r="U12" s="523" t="s">
        <v>416</v>
      </c>
      <c r="V12" s="521" t="s">
        <v>416</v>
      </c>
    </row>
    <row r="13" spans="1:22" ht="14.1" customHeight="1" thickBot="1">
      <c r="A13" s="91"/>
      <c r="B13" s="43" t="s">
        <v>35</v>
      </c>
      <c r="C13" s="43" t="s">
        <v>35</v>
      </c>
      <c r="D13" s="43" t="s">
        <v>35</v>
      </c>
      <c r="E13" s="43" t="s">
        <v>35</v>
      </c>
      <c r="F13" s="51" t="s">
        <v>631</v>
      </c>
      <c r="G13" s="575" t="s">
        <v>632</v>
      </c>
      <c r="H13" s="311">
        <v>1</v>
      </c>
      <c r="I13" s="311">
        <v>2</v>
      </c>
      <c r="J13" s="311">
        <v>1</v>
      </c>
      <c r="K13" s="311">
        <v>1</v>
      </c>
      <c r="L13" s="311">
        <v>4</v>
      </c>
      <c r="M13" s="311">
        <v>1</v>
      </c>
      <c r="N13" s="311">
        <v>1</v>
      </c>
      <c r="O13" s="788" t="str">
        <f t="shared" si="1"/>
        <v>+I1+S2+E1+Z1+M4+U1+F1</v>
      </c>
      <c r="P13" s="311" t="s">
        <v>373</v>
      </c>
      <c r="Q13" s="165">
        <v>12</v>
      </c>
      <c r="R13" s="314" t="s">
        <v>202</v>
      </c>
      <c r="S13" s="312" t="s">
        <v>416</v>
      </c>
      <c r="T13" s="313" t="s">
        <v>416</v>
      </c>
      <c r="U13" s="977" t="s">
        <v>416</v>
      </c>
      <c r="V13" s="978" t="s">
        <v>416</v>
      </c>
    </row>
    <row r="14" spans="1:22" ht="14.45" thickBot="1">
      <c r="A14" s="75" t="s">
        <v>490</v>
      </c>
      <c r="B14" s="228">
        <v>0</v>
      </c>
      <c r="C14" s="228" t="s">
        <v>35</v>
      </c>
      <c r="D14" s="228" t="s">
        <v>35</v>
      </c>
      <c r="E14" s="228">
        <v>0</v>
      </c>
      <c r="F14" s="229" t="s">
        <v>494</v>
      </c>
      <c r="G14" s="489"/>
      <c r="H14" s="1104" t="s">
        <v>564</v>
      </c>
      <c r="I14" s="1105"/>
      <c r="J14" s="1105"/>
      <c r="K14" s="1105"/>
      <c r="L14" s="1105"/>
      <c r="M14" s="1105"/>
      <c r="N14" s="1105"/>
      <c r="O14" s="1105"/>
      <c r="P14" s="1105"/>
      <c r="Q14" s="1105"/>
      <c r="R14" s="1105"/>
      <c r="S14" s="1105"/>
      <c r="T14" s="1105"/>
      <c r="U14" s="1105"/>
      <c r="V14" s="1106"/>
    </row>
  </sheetData>
  <customSheetViews>
    <customSheetView guid="{0B982376-3B27-4F96-BAB5-0BEABC449695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1"/>
    </customSheetView>
    <customSheetView guid="{00561EA5-3DD2-4503-8B25-07450EBB6906}" scale="70" showPageBreaks="1" showGridLines="0" fitToPage="1" printArea="1" view="pageBreakPreview">
      <selection activeCell="L12" sqref="L12 C2:C3 D2:D3 M3 O3 Q3 S3 T3 U3"/>
      <pageMargins left="0" right="0" top="0" bottom="0" header="0" footer="0"/>
      <pageSetup paperSize="8" scale="51" fitToHeight="0" orientation="landscape" r:id="rId2"/>
      <headerFooter>
        <oddHeader>&amp;RPříloha č.1 Datový standard pro silniční stavby DÚR, DSP, PDPS</oddHeader>
        <oddFooter>&amp;R&amp;P/&amp;N</oddFooter>
      </headerFooter>
    </customSheetView>
    <customSheetView guid="{0C86C7F8-57F7-404D-86E0-342A7907E28D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48" fitToHeight="0" orientation="landscape" r:id="rId3"/>
    </customSheetView>
    <customSheetView guid="{61E27717-2BF5-45F7-9E5B-A95857D7D2C0}" showPageBreaks="1" showGridLines="0" fitToPage="1" printArea="1" view="pageLayout">
      <selection activeCell="Q53" sqref="Q53 C2:C3 D2:D3 M3 O3 Q3 S3 T3 U3"/>
      <pageMargins left="0" right="0" top="0" bottom="0" header="0" footer="0"/>
      <pageSetup paperSize="9" scale="75" fitToHeight="0" orientation="landscape" r:id="rId4"/>
      <headerFooter scaleWithDoc="0" alignWithMargins="0">
        <oddHeader>&amp;RPříloha č. 1: Datový standard pro silniční stavby  DUR, DPS a PDPS</oddHeader>
        <oddFooter>&amp;R&amp;P/&amp;N</oddFooter>
      </headerFooter>
    </customSheetView>
    <customSheetView guid="{07C986F7-8BB9-4902-B7A3-F84A11CBEFB5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5"/>
    </customSheetView>
    <customSheetView guid="{78ADCE02-4160-4D50-8D3E-D417AAEEB812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6"/>
    </customSheetView>
    <customSheetView guid="{A1EC23F7-DCEE-4EEF-9544-C148F7F5160B}" scale="70" showPageBreaks="1" showGridLines="0" fitToPage="1" printArea="1" view="pageBreakPreview">
      <selection activeCell="U3" activeCellId="8" sqref="B2:B3 C2:C3 D2:D3 M3 O3 Q3 S3 T3 U3"/>
      <pageMargins left="0" right="0" top="0" bottom="0" header="0" footer="0"/>
      <pageSetup paperSize="9" scale="73" fitToHeight="0" orientation="landscape" r:id="rId7"/>
    </customSheetView>
    <customSheetView guid="{840802B4-1F6F-44C6-9764-1F39D94EBBA6}" scale="70" showPageBreaks="1" showGridLines="0" fitToPage="1" printArea="1" view="pageBreakPreview">
      <selection activeCell="U6" sqref="U6 C2:C3 D2:D3 M3 O3 Q3 S3 T3 U3"/>
      <pageMargins left="0" right="0" top="0" bottom="0" header="0" footer="0"/>
      <pageSetup paperSize="9" scale="70" fitToHeight="0" orientation="landscape" r:id="rId8"/>
    </customSheetView>
  </customSheetViews>
  <mergeCells count="14">
    <mergeCell ref="A2:A3"/>
    <mergeCell ref="H2:O2"/>
    <mergeCell ref="C2:C3"/>
    <mergeCell ref="B2:B3"/>
    <mergeCell ref="F2:G2"/>
    <mergeCell ref="D2:D3"/>
    <mergeCell ref="H14:V14"/>
    <mergeCell ref="E2:E3"/>
    <mergeCell ref="F4:V4"/>
    <mergeCell ref="H7:V7"/>
    <mergeCell ref="H8:V8"/>
    <mergeCell ref="Q2:R2"/>
    <mergeCell ref="H5:V5"/>
    <mergeCell ref="S2:V2"/>
  </mergeCells>
  <pageMargins left="0.70866141732283472" right="0.70866141732283472" top="0.78740157480314965" bottom="0.78740157480314965" header="0.31496062992125984" footer="0.31496062992125984"/>
  <pageSetup paperSize="9" scale="51" fitToHeight="0" orientation="landscape" r:id="rId9"/>
  <headerFooter>
    <oddHeader>&amp;RPříloha č. 1: Datový standard pro silniční stavby DÚR, DPS, PDPS a RDS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63D4226AEDE040993E2D66C50C2CBB" ma:contentTypeVersion="19" ma:contentTypeDescription="Vytvoří nový dokument" ma:contentTypeScope="" ma:versionID="f3a37dcbfc26e3fbda678d90383ca195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68f4c01acce7fe27b3b0ed0e6b7bef85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Props1.xml><?xml version="1.0" encoding="utf-8"?>
<ds:datastoreItem xmlns:ds="http://schemas.openxmlformats.org/officeDocument/2006/customXml" ds:itemID="{E8A2A500-8694-4263-BE7F-03B9B26E0219}"/>
</file>

<file path=customXml/itemProps2.xml><?xml version="1.0" encoding="utf-8"?>
<ds:datastoreItem xmlns:ds="http://schemas.openxmlformats.org/officeDocument/2006/customXml" ds:itemID="{83BC4AEF-640B-4448-A59C-989C137FD7B7}"/>
</file>

<file path=customXml/itemProps3.xml><?xml version="1.0" encoding="utf-8"?>
<ds:datastoreItem xmlns:ds="http://schemas.openxmlformats.org/officeDocument/2006/customXml" ds:itemID="{A0D31746-336D-4521-8BB9-C02F697F69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Skanska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Josef Žák</dc:creator>
  <cp:keywords/>
  <dc:description/>
  <cp:lastModifiedBy>Ing. Bc. Jana Kumpoštová, Ph.D.</cp:lastModifiedBy>
  <cp:revision/>
  <dcterms:created xsi:type="dcterms:W3CDTF">2015-06-02T05:46:00Z</dcterms:created>
  <dcterms:modified xsi:type="dcterms:W3CDTF">2025-02-25T09:34:41Z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d:\pw_data\jan.bonev\</vt:lpwstr>
  </property>
  <property fmtid="{D5CDD505-2E9C-101B-9397-08002B2CF9AE}" pid="3" name="ContentTypeId">
    <vt:lpwstr>0x0101007963D4226AEDE040993E2D66C50C2CBB</vt:lpwstr>
  </property>
  <property fmtid="{D5CDD505-2E9C-101B-9397-08002B2CF9AE}" pid="4" name="AuthorIds_UIVersion_10240">
    <vt:lpwstr>14</vt:lpwstr>
  </property>
  <property fmtid="{D5CDD505-2E9C-101B-9397-08002B2CF9AE}" pid="5" name="MediaServiceImageTags">
    <vt:lpwstr/>
  </property>
</Properties>
</file>